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rtition D\documentation service\النشرة الاحصائية السنوية 2023\النشرة 2023\معطيات احصائية للنشر 2023\Fichiers Excel_2023\"/>
    </mc:Choice>
  </mc:AlternateContent>
  <bookViews>
    <workbookView xWindow="120" yWindow="180" windowWidth="28512" windowHeight="12528"/>
  </bookViews>
  <sheets>
    <sheet name="استئناف" sheetId="6" r:id="rId1"/>
  </sheets>
  <calcPr calcId="162913"/>
</workbook>
</file>

<file path=xl/calcChain.xml><?xml version="1.0" encoding="utf-8"?>
<calcChain xmlns="http://schemas.openxmlformats.org/spreadsheetml/2006/main">
  <c r="O23" i="6" l="1"/>
  <c r="M22" i="6"/>
  <c r="I22" i="6"/>
  <c r="E22" i="6"/>
  <c r="O21" i="6"/>
  <c r="L22" i="6" s="1"/>
  <c r="O20" i="6"/>
  <c r="K20" i="6"/>
  <c r="G20" i="6"/>
  <c r="D20" i="6"/>
  <c r="C20" i="6"/>
  <c r="O19" i="6"/>
  <c r="N20" i="6" s="1"/>
  <c r="N13" i="6"/>
  <c r="M12" i="6"/>
  <c r="I12" i="6"/>
  <c r="G12" i="6"/>
  <c r="E12" i="6"/>
  <c r="C12" i="6"/>
  <c r="N11" i="6"/>
  <c r="L12" i="6" s="1"/>
  <c r="N9" i="6"/>
  <c r="M10" i="6" s="1"/>
  <c r="F10" i="6" l="1"/>
  <c r="N10" i="6"/>
  <c r="C10" i="6"/>
  <c r="G10" i="6"/>
  <c r="K10" i="6"/>
  <c r="F12" i="6"/>
  <c r="J12" i="6"/>
  <c r="N12" i="6"/>
  <c r="H20" i="6"/>
  <c r="L20" i="6"/>
  <c r="F22" i="6"/>
  <c r="J22" i="6"/>
  <c r="N22" i="6"/>
  <c r="H10" i="6"/>
  <c r="K12" i="6"/>
  <c r="E20" i="6"/>
  <c r="I20" i="6"/>
  <c r="M20" i="6"/>
  <c r="C22" i="6"/>
  <c r="G22" i="6"/>
  <c r="K22" i="6"/>
  <c r="O22" i="6"/>
  <c r="J10" i="6"/>
  <c r="D10" i="6"/>
  <c r="L10" i="6"/>
  <c r="E10" i="6"/>
  <c r="I10" i="6"/>
  <c r="D12" i="6"/>
  <c r="H12" i="6"/>
  <c r="F20" i="6"/>
  <c r="J20" i="6"/>
  <c r="D22" i="6"/>
  <c r="H22" i="6"/>
</calcChain>
</file>

<file path=xl/sharedStrings.xml><?xml version="1.0" encoding="utf-8"?>
<sst xmlns="http://schemas.openxmlformats.org/spreadsheetml/2006/main" count="41" uniqueCount="33">
  <si>
    <t>الاستعجالي</t>
  </si>
  <si>
    <t>العقار العادي</t>
  </si>
  <si>
    <t>المسؤولية التقصيرية</t>
  </si>
  <si>
    <t>قضايا مدنية أخرى</t>
  </si>
  <si>
    <t>مجموع القضايا المسجلة</t>
  </si>
  <si>
    <t>القسم المدني:</t>
  </si>
  <si>
    <t>مجموع القضايا المحكومة</t>
  </si>
  <si>
    <t>النسبة من المسجل</t>
  </si>
  <si>
    <t>النسبة من المحكوم</t>
  </si>
  <si>
    <t>مجموع القضايا المخلفة</t>
  </si>
  <si>
    <t>القسم الزجري:</t>
  </si>
  <si>
    <t>قضايا جنحية أخرى</t>
  </si>
  <si>
    <t>مفصل حسب شعب القسم المدني والقسم الزجري</t>
  </si>
  <si>
    <t>الاجتماعي</t>
  </si>
  <si>
    <t>العقار المحفظ - العقار في طور التحفيظ</t>
  </si>
  <si>
    <t>غرفة المشورة</t>
  </si>
  <si>
    <t>الحالة المدنية</t>
  </si>
  <si>
    <t>الأحوال الشخصية</t>
  </si>
  <si>
    <t xml:space="preserve">التجاري </t>
  </si>
  <si>
    <t>مدني متنوع</t>
  </si>
  <si>
    <t>المجموع</t>
  </si>
  <si>
    <t>الجنايات أحداث</t>
  </si>
  <si>
    <t>الجنايات رشداء</t>
  </si>
  <si>
    <t>التحقيق أحداث</t>
  </si>
  <si>
    <t>التحقيق رشداء</t>
  </si>
  <si>
    <t>ابتدائية</t>
  </si>
  <si>
    <t>استئنافية</t>
  </si>
  <si>
    <t>الجنايات المالية ابتدائية</t>
  </si>
  <si>
    <t>الجنايات المالية استئنافية</t>
  </si>
  <si>
    <t>الجنح الاستئنافية</t>
  </si>
  <si>
    <t>الجنح الأحداث</t>
  </si>
  <si>
    <t>حوادث السير المستأنفة</t>
  </si>
  <si>
    <t>النشاط العام لمحاكم الاستئناف  سنة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</si>
</sst>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Times New Roman"/>
      <family val="1"/>
    </font>
    <font>
      <sz val="10"/>
      <name val="Traditional Arabic"/>
      <family val="1"/>
    </font>
    <font>
      <b/>
      <sz val="12"/>
      <color theme="1"/>
      <name val="Traditional Arabic"/>
      <family val="1"/>
    </font>
    <font>
      <b/>
      <sz val="12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22"/>
      <color theme="1"/>
      <name val="Traditional Arabic"/>
      <family val="1"/>
    </font>
    <font>
      <sz val="16"/>
      <name val="Traditional Arabic"/>
      <family val="1"/>
    </font>
    <font>
      <b/>
      <sz val="16"/>
      <name val="Traditional Arabic"/>
      <family val="1"/>
    </font>
    <font>
      <sz val="9"/>
      <name val="Arial"/>
      <family val="2"/>
    </font>
    <font>
      <b/>
      <sz val="12"/>
      <name val="Traditional Arabic"/>
      <family val="1"/>
    </font>
    <font>
      <sz val="12"/>
      <name val="Traditional Arabic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</cellStyleXfs>
  <cellXfs count="52">
    <xf numFmtId="0" fontId="0" fillId="0" borderId="0" xfId="0"/>
    <xf numFmtId="0" fontId="7" fillId="0" borderId="0" xfId="0" applyFont="1"/>
    <xf numFmtId="3" fontId="6" fillId="0" borderId="0" xfId="5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0" fontId="5" fillId="0" borderId="10" xfId="1" applyNumberFormat="1" applyFont="1" applyBorder="1" applyAlignment="1">
      <alignment horizontal="center" vertical="center"/>
    </xf>
    <xf numFmtId="10" fontId="5" fillId="0" borderId="15" xfId="1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" fontId="6" fillId="0" borderId="5" xfId="5" applyNumberFormat="1" applyFont="1" applyBorder="1" applyAlignment="1">
      <alignment horizontal="right" vertical="center"/>
    </xf>
    <xf numFmtId="3" fontId="6" fillId="0" borderId="6" xfId="5" applyNumberFormat="1" applyFont="1" applyBorder="1" applyAlignment="1">
      <alignment horizontal="right" vertical="center"/>
    </xf>
    <xf numFmtId="3" fontId="6" fillId="0" borderId="6" xfId="5" applyNumberFormat="1" applyFont="1" applyFill="1" applyBorder="1" applyAlignment="1">
      <alignment horizontal="right" vertical="center"/>
    </xf>
    <xf numFmtId="3" fontId="6" fillId="0" borderId="20" xfId="5" applyNumberFormat="1" applyFont="1" applyBorder="1" applyAlignment="1">
      <alignment horizontal="right" vertical="center"/>
    </xf>
    <xf numFmtId="0" fontId="11" fillId="0" borderId="0" xfId="3" applyFont="1" applyFill="1" applyAlignment="1">
      <alignment vertical="center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49" fontId="13" fillId="0" borderId="0" xfId="7" applyNumberFormat="1" applyFont="1" applyFill="1" applyAlignment="1">
      <alignment vertical="center"/>
    </xf>
    <xf numFmtId="0" fontId="11" fillId="0" borderId="22" xfId="3" applyFont="1" applyFill="1" applyBorder="1" applyAlignment="1">
      <alignment vertical="center"/>
    </xf>
    <xf numFmtId="0" fontId="8" fillId="0" borderId="0" xfId="0" applyFont="1" applyAlignment="1"/>
    <xf numFmtId="0" fontId="12" fillId="0" borderId="3" xfId="3" applyFont="1" applyFill="1" applyBorder="1" applyAlignment="1">
      <alignment horizontal="center" vertical="center" wrapText="1"/>
    </xf>
    <xf numFmtId="10" fontId="5" fillId="0" borderId="23" xfId="1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10" fontId="5" fillId="0" borderId="25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0" fontId="5" fillId="0" borderId="30" xfId="1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/>
    </xf>
    <xf numFmtId="0" fontId="12" fillId="0" borderId="21" xfId="3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 wrapText="1"/>
    </xf>
    <xf numFmtId="49" fontId="5" fillId="0" borderId="4" xfId="2" applyNumberFormat="1" applyFont="1" applyBorder="1" applyAlignment="1">
      <alignment horizontal="center" vertical="center" wrapText="1"/>
    </xf>
    <xf numFmtId="49" fontId="5" fillId="0" borderId="11" xfId="2" applyNumberFormat="1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9" fillId="0" borderId="19" xfId="3" applyFont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</cellXfs>
  <cellStyles count="8">
    <cellStyle name="Normal" xfId="0" builtinId="0"/>
    <cellStyle name="Normal 2" xfId="3"/>
    <cellStyle name="Normal 4" xfId="5"/>
    <cellStyle name="Normal 5" xfId="6"/>
    <cellStyle name="Normal 7 4" xfId="4"/>
    <cellStyle name="Normal_استمارات 2004" xfId="2"/>
    <cellStyle name="Normal_نشرة 2 أبريل2003" xfId="7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rightToLeft="1" tabSelected="1" zoomScale="76" zoomScaleNormal="76" workbookViewId="0">
      <selection activeCell="D11" sqref="D11"/>
    </sheetView>
  </sheetViews>
  <sheetFormatPr baseColWidth="10" defaultRowHeight="13.8" x14ac:dyDescent="0.25"/>
  <cols>
    <col min="2" max="2" width="18.8984375" customWidth="1"/>
    <col min="3" max="14" width="9.59765625" customWidth="1"/>
    <col min="15" max="15" width="10.3984375" customWidth="1"/>
    <col min="16" max="21" width="7.3984375" customWidth="1"/>
    <col min="22" max="22" width="8.8984375" customWidth="1"/>
  </cols>
  <sheetData>
    <row r="1" spans="1:22" ht="15" customHeight="1" x14ac:dyDescent="0.25"/>
    <row r="2" spans="1:22" ht="35.4" x14ac:dyDescent="1.05">
      <c r="A2" s="42" t="s">
        <v>32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21"/>
      <c r="R2" s="21"/>
      <c r="S2" s="21"/>
      <c r="T2" s="21"/>
      <c r="U2" s="21"/>
      <c r="V2" s="21"/>
    </row>
    <row r="3" spans="1:22" ht="35.4" x14ac:dyDescent="1.05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21"/>
      <c r="R3" s="21"/>
      <c r="S3" s="21"/>
      <c r="T3" s="21"/>
      <c r="U3" s="21"/>
      <c r="V3" s="21"/>
    </row>
    <row r="4" spans="1:22" ht="35.4" x14ac:dyDescent="1.05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6" spans="1:22" ht="14.4" thickBot="1" x14ac:dyDescent="0.3">
      <c r="B6" s="1" t="s">
        <v>5</v>
      </c>
    </row>
    <row r="7" spans="1:22" ht="15" customHeight="1" x14ac:dyDescent="0.25">
      <c r="B7" s="51"/>
      <c r="C7" s="45" t="s">
        <v>0</v>
      </c>
      <c r="D7" s="45" t="s">
        <v>13</v>
      </c>
      <c r="E7" s="45" t="s">
        <v>1</v>
      </c>
      <c r="F7" s="45" t="s">
        <v>14</v>
      </c>
      <c r="G7" s="45" t="s">
        <v>15</v>
      </c>
      <c r="H7" s="45" t="s">
        <v>16</v>
      </c>
      <c r="I7" s="45" t="s">
        <v>17</v>
      </c>
      <c r="J7" s="45" t="s">
        <v>2</v>
      </c>
      <c r="K7" s="45" t="s">
        <v>18</v>
      </c>
      <c r="L7" s="45" t="s">
        <v>19</v>
      </c>
      <c r="M7" s="47" t="s">
        <v>3</v>
      </c>
      <c r="N7" s="49" t="s">
        <v>20</v>
      </c>
    </row>
    <row r="8" spans="1:22" ht="58.5" customHeight="1" thickBot="1" x14ac:dyDescent="0.3">
      <c r="B8" s="44"/>
      <c r="C8" s="46"/>
      <c r="D8" s="46"/>
      <c r="E8" s="46"/>
      <c r="F8" s="46"/>
      <c r="G8" s="46"/>
      <c r="H8" s="46"/>
      <c r="I8" s="46"/>
      <c r="J8" s="46"/>
      <c r="K8" s="46"/>
      <c r="L8" s="46"/>
      <c r="M8" s="48"/>
      <c r="N8" s="50"/>
    </row>
    <row r="9" spans="1:22" ht="25.5" customHeight="1" x14ac:dyDescent="0.25">
      <c r="B9" s="12" t="s">
        <v>4</v>
      </c>
      <c r="C9" s="24">
        <v>5991</v>
      </c>
      <c r="D9" s="4">
        <v>21571</v>
      </c>
      <c r="E9" s="4">
        <v>3758</v>
      </c>
      <c r="F9" s="31">
        <v>7174</v>
      </c>
      <c r="G9" s="4">
        <v>2632</v>
      </c>
      <c r="H9" s="4">
        <v>1662</v>
      </c>
      <c r="I9" s="4">
        <v>17284</v>
      </c>
      <c r="J9" s="4">
        <v>22600</v>
      </c>
      <c r="K9" s="4">
        <v>383</v>
      </c>
      <c r="L9" s="4">
        <v>16039</v>
      </c>
      <c r="M9" s="28">
        <v>11202</v>
      </c>
      <c r="N9" s="5">
        <f>SUM(C9:M9)</f>
        <v>110296</v>
      </c>
    </row>
    <row r="10" spans="1:22" ht="25.5" customHeight="1" x14ac:dyDescent="0.25">
      <c r="B10" s="13" t="s">
        <v>7</v>
      </c>
      <c r="C10" s="25">
        <f>C9/$N$9</f>
        <v>5.4317472981794443E-2</v>
      </c>
      <c r="D10" s="6">
        <f t="shared" ref="D10:N10" si="0">D9/$N$9</f>
        <v>0.19557372887502719</v>
      </c>
      <c r="E10" s="6">
        <f t="shared" si="0"/>
        <v>3.4071951838688622E-2</v>
      </c>
      <c r="F10" s="32">
        <f t="shared" si="0"/>
        <v>6.5043156596794077E-2</v>
      </c>
      <c r="G10" s="6">
        <f t="shared" si="0"/>
        <v>2.3863059403786177E-2</v>
      </c>
      <c r="H10" s="6">
        <f t="shared" si="0"/>
        <v>1.5068542830202364E-2</v>
      </c>
      <c r="I10" s="6">
        <f t="shared" si="0"/>
        <v>0.15670559222455938</v>
      </c>
      <c r="J10" s="6">
        <f t="shared" si="0"/>
        <v>0.20490316965257127</v>
      </c>
      <c r="K10" s="6">
        <f t="shared" si="0"/>
        <v>3.4724740697758757E-3</v>
      </c>
      <c r="L10" s="6">
        <f t="shared" si="0"/>
        <v>0.14541778486980489</v>
      </c>
      <c r="M10" s="23">
        <f t="shared" si="0"/>
        <v>0.10156306665699572</v>
      </c>
      <c r="N10" s="7">
        <f t="shared" si="0"/>
        <v>1</v>
      </c>
    </row>
    <row r="11" spans="1:22" ht="25.5" customHeight="1" x14ac:dyDescent="0.25">
      <c r="B11" s="13" t="s">
        <v>6</v>
      </c>
      <c r="C11" s="26">
        <v>5735</v>
      </c>
      <c r="D11" s="8">
        <v>22934</v>
      </c>
      <c r="E11" s="8">
        <v>3889</v>
      </c>
      <c r="F11" s="33">
        <v>6616</v>
      </c>
      <c r="G11" s="8">
        <v>2612</v>
      </c>
      <c r="H11" s="8">
        <v>1608</v>
      </c>
      <c r="I11" s="8">
        <v>17502</v>
      </c>
      <c r="J11" s="8">
        <v>22953</v>
      </c>
      <c r="K11" s="8">
        <v>350</v>
      </c>
      <c r="L11" s="8">
        <v>15385</v>
      </c>
      <c r="M11" s="29">
        <v>11566</v>
      </c>
      <c r="N11" s="9">
        <f>SUM(C11:M11)</f>
        <v>111150</v>
      </c>
    </row>
    <row r="12" spans="1:22" ht="25.5" customHeight="1" x14ac:dyDescent="0.25">
      <c r="B12" s="14" t="s">
        <v>8</v>
      </c>
      <c r="C12" s="25">
        <f>C11/$N$11</f>
        <v>5.1596941070625284E-2</v>
      </c>
      <c r="D12" s="6">
        <f t="shared" ref="D12:N12" si="1">D11/$N$11</f>
        <v>0.20633378317588844</v>
      </c>
      <c r="E12" s="6">
        <f t="shared" si="1"/>
        <v>3.4988753936122358E-2</v>
      </c>
      <c r="F12" s="32">
        <f t="shared" si="1"/>
        <v>5.9523166891587945E-2</v>
      </c>
      <c r="G12" s="6">
        <f t="shared" si="1"/>
        <v>2.3499775078722446E-2</v>
      </c>
      <c r="H12" s="6">
        <f t="shared" si="1"/>
        <v>1.446693657219973E-2</v>
      </c>
      <c r="I12" s="6">
        <f t="shared" si="1"/>
        <v>0.15746288798920377</v>
      </c>
      <c r="J12" s="6">
        <f t="shared" si="1"/>
        <v>0.20650472334682862</v>
      </c>
      <c r="K12" s="6">
        <f t="shared" si="1"/>
        <v>3.1488978857399908E-3</v>
      </c>
      <c r="L12" s="6">
        <f t="shared" si="1"/>
        <v>0.13841655420602789</v>
      </c>
      <c r="M12" s="23">
        <f t="shared" si="1"/>
        <v>0.10405757984705354</v>
      </c>
      <c r="N12" s="7">
        <f t="shared" si="1"/>
        <v>1</v>
      </c>
    </row>
    <row r="13" spans="1:22" ht="25.5" customHeight="1" thickBot="1" x14ac:dyDescent="0.3">
      <c r="B13" s="15" t="s">
        <v>9</v>
      </c>
      <c r="C13" s="27">
        <v>1269</v>
      </c>
      <c r="D13" s="10">
        <v>10957</v>
      </c>
      <c r="E13" s="10">
        <v>3150</v>
      </c>
      <c r="F13" s="34">
        <v>6259</v>
      </c>
      <c r="G13" s="10">
        <v>543</v>
      </c>
      <c r="H13" s="10">
        <v>405</v>
      </c>
      <c r="I13" s="10">
        <v>7892</v>
      </c>
      <c r="J13" s="10">
        <v>6375</v>
      </c>
      <c r="K13" s="10">
        <v>104</v>
      </c>
      <c r="L13" s="10">
        <v>8842</v>
      </c>
      <c r="M13" s="30">
        <v>3605</v>
      </c>
      <c r="N13" s="11">
        <f>SUM(C13:M13)</f>
        <v>49401</v>
      </c>
    </row>
    <row r="14" spans="1:22" ht="19.8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6" spans="1:22" ht="14.4" thickBot="1" x14ac:dyDescent="0.3">
      <c r="B16" s="1" t="s">
        <v>10</v>
      </c>
    </row>
    <row r="17" spans="2:15" ht="27.75" customHeight="1" thickBot="1" x14ac:dyDescent="0.3">
      <c r="B17" s="43"/>
      <c r="C17" s="20"/>
      <c r="D17" s="17"/>
      <c r="E17" s="38" t="s">
        <v>21</v>
      </c>
      <c r="F17" s="39"/>
      <c r="G17" s="40" t="s">
        <v>22</v>
      </c>
      <c r="H17" s="41"/>
      <c r="I17" s="18"/>
      <c r="J17" s="18"/>
      <c r="K17" s="16"/>
      <c r="L17" s="17"/>
      <c r="M17" s="17"/>
      <c r="N17" s="19"/>
      <c r="O17" s="17"/>
    </row>
    <row r="18" spans="2:15" ht="59.25" customHeight="1" thickBot="1" x14ac:dyDescent="0.3">
      <c r="B18" s="44"/>
      <c r="C18" s="36" t="s">
        <v>23</v>
      </c>
      <c r="D18" s="36" t="s">
        <v>24</v>
      </c>
      <c r="E18" s="36" t="s">
        <v>25</v>
      </c>
      <c r="F18" s="36" t="s">
        <v>26</v>
      </c>
      <c r="G18" s="36" t="s">
        <v>25</v>
      </c>
      <c r="H18" s="36" t="s">
        <v>26</v>
      </c>
      <c r="I18" s="36" t="s">
        <v>27</v>
      </c>
      <c r="J18" s="36" t="s">
        <v>28</v>
      </c>
      <c r="K18" s="36" t="s">
        <v>29</v>
      </c>
      <c r="L18" s="36" t="s">
        <v>30</v>
      </c>
      <c r="M18" s="36" t="s">
        <v>31</v>
      </c>
      <c r="N18" s="37" t="s">
        <v>11</v>
      </c>
      <c r="O18" s="22" t="s">
        <v>20</v>
      </c>
    </row>
    <row r="19" spans="2:15" ht="26.25" customHeight="1" x14ac:dyDescent="0.25">
      <c r="B19" s="12" t="s">
        <v>4</v>
      </c>
      <c r="C19" s="24">
        <v>2511</v>
      </c>
      <c r="D19" s="4">
        <v>13310</v>
      </c>
      <c r="E19" s="4">
        <v>2515</v>
      </c>
      <c r="F19" s="4">
        <v>2356</v>
      </c>
      <c r="G19" s="4">
        <v>18224</v>
      </c>
      <c r="H19" s="4">
        <v>20695</v>
      </c>
      <c r="I19" s="4">
        <v>180</v>
      </c>
      <c r="J19" s="4">
        <v>233</v>
      </c>
      <c r="K19" s="4">
        <v>155672</v>
      </c>
      <c r="L19" s="4">
        <v>3694</v>
      </c>
      <c r="M19" s="4">
        <v>56353</v>
      </c>
      <c r="N19" s="28">
        <v>21776</v>
      </c>
      <c r="O19" s="5">
        <f>SUM(C19:N19)</f>
        <v>297519</v>
      </c>
    </row>
    <row r="20" spans="2:15" ht="26.25" customHeight="1" x14ac:dyDescent="0.25">
      <c r="B20" s="13" t="s">
        <v>7</v>
      </c>
      <c r="C20" s="25">
        <f>C19/$O$19</f>
        <v>8.4397971222005992E-3</v>
      </c>
      <c r="D20" s="6">
        <f t="shared" ref="D20:O20" si="2">D19/$O$19</f>
        <v>4.4736638668454787E-2</v>
      </c>
      <c r="E20" s="6">
        <f t="shared" si="2"/>
        <v>8.4532416417102772E-3</v>
      </c>
      <c r="F20" s="6">
        <f t="shared" si="2"/>
        <v>7.9188219912005621E-3</v>
      </c>
      <c r="G20" s="6">
        <f t="shared" si="2"/>
        <v>6.1253230886094669E-2</v>
      </c>
      <c r="H20" s="6">
        <f t="shared" si="2"/>
        <v>6.9558582813198488E-2</v>
      </c>
      <c r="I20" s="6">
        <f t="shared" si="2"/>
        <v>6.0500337793552685E-4</v>
      </c>
      <c r="J20" s="6">
        <f t="shared" si="2"/>
        <v>7.831432614387652E-4</v>
      </c>
      <c r="K20" s="6">
        <f t="shared" si="2"/>
        <v>0.52323381027766291</v>
      </c>
      <c r="L20" s="6">
        <f t="shared" si="2"/>
        <v>1.2416013767187978E-2</v>
      </c>
      <c r="M20" s="6">
        <f t="shared" si="2"/>
        <v>0.18940975198222634</v>
      </c>
      <c r="N20" s="23">
        <f t="shared" si="2"/>
        <v>7.3191964210689062E-2</v>
      </c>
      <c r="O20" s="7">
        <f t="shared" si="2"/>
        <v>1</v>
      </c>
    </row>
    <row r="21" spans="2:15" ht="26.25" customHeight="1" x14ac:dyDescent="0.25">
      <c r="B21" s="13" t="s">
        <v>6</v>
      </c>
      <c r="C21" s="26">
        <v>2159</v>
      </c>
      <c r="D21" s="8">
        <v>13073</v>
      </c>
      <c r="E21" s="8">
        <v>2717</v>
      </c>
      <c r="F21" s="8">
        <v>1909</v>
      </c>
      <c r="G21" s="8">
        <v>20163</v>
      </c>
      <c r="H21" s="8">
        <v>19018</v>
      </c>
      <c r="I21" s="8">
        <v>170</v>
      </c>
      <c r="J21" s="8">
        <v>201</v>
      </c>
      <c r="K21" s="8">
        <v>130799</v>
      </c>
      <c r="L21" s="8">
        <v>3201</v>
      </c>
      <c r="M21" s="8">
        <v>29692</v>
      </c>
      <c r="N21" s="29">
        <v>21516</v>
      </c>
      <c r="O21" s="9">
        <f>SUM(C21:N21)</f>
        <v>244618</v>
      </c>
    </row>
    <row r="22" spans="2:15" ht="26.25" customHeight="1" x14ac:dyDescent="0.25">
      <c r="B22" s="14" t="s">
        <v>8</v>
      </c>
      <c r="C22" s="25">
        <f>C21/$O$21</f>
        <v>8.8260062628261211E-3</v>
      </c>
      <c r="D22" s="6">
        <f t="shared" ref="D22:O22" si="3">D21/$O$21</f>
        <v>5.3442510363096746E-2</v>
      </c>
      <c r="E22" s="6">
        <f t="shared" si="3"/>
        <v>1.1107113949096142E-2</v>
      </c>
      <c r="F22" s="6">
        <f t="shared" si="3"/>
        <v>7.8040046112714517E-3</v>
      </c>
      <c r="G22" s="6">
        <f t="shared" si="3"/>
        <v>8.2426477201187162E-2</v>
      </c>
      <c r="H22" s="6">
        <f t="shared" si="3"/>
        <v>7.7745709637066771E-2</v>
      </c>
      <c r="I22" s="6">
        <f t="shared" si="3"/>
        <v>6.9496112305717482E-4</v>
      </c>
      <c r="J22" s="6">
        <f t="shared" si="3"/>
        <v>8.216893278499538E-4</v>
      </c>
      <c r="K22" s="6">
        <f t="shared" si="3"/>
        <v>0.53470717608679652</v>
      </c>
      <c r="L22" s="6">
        <f t="shared" si="3"/>
        <v>1.308570914650598E-2</v>
      </c>
      <c r="M22" s="6">
        <f t="shared" si="3"/>
        <v>0.12138109215184492</v>
      </c>
      <c r="N22" s="23">
        <f t="shared" si="3"/>
        <v>8.7957550139401028E-2</v>
      </c>
      <c r="O22" s="7">
        <f t="shared" si="3"/>
        <v>1</v>
      </c>
    </row>
    <row r="23" spans="2:15" ht="26.25" customHeight="1" thickBot="1" x14ac:dyDescent="0.3">
      <c r="B23" s="15" t="s">
        <v>9</v>
      </c>
      <c r="C23" s="27">
        <v>1660</v>
      </c>
      <c r="D23" s="10">
        <v>8028</v>
      </c>
      <c r="E23" s="10">
        <v>1214</v>
      </c>
      <c r="F23" s="10">
        <v>1128</v>
      </c>
      <c r="G23" s="10">
        <v>6876</v>
      </c>
      <c r="H23" s="10">
        <v>7609</v>
      </c>
      <c r="I23" s="10">
        <v>158</v>
      </c>
      <c r="J23" s="10">
        <v>174</v>
      </c>
      <c r="K23" s="10">
        <v>47048</v>
      </c>
      <c r="L23" s="10">
        <v>1265</v>
      </c>
      <c r="M23" s="10">
        <v>29568</v>
      </c>
      <c r="N23" s="30">
        <v>1599</v>
      </c>
      <c r="O23" s="11">
        <f>SUM(C23:N23)</f>
        <v>106327</v>
      </c>
    </row>
  </sheetData>
  <mergeCells count="18">
    <mergeCell ref="J7:J8"/>
    <mergeCell ref="K7:K8"/>
    <mergeCell ref="L7:L8"/>
    <mergeCell ref="M7:M8"/>
    <mergeCell ref="N7:N8"/>
    <mergeCell ref="B17:B18"/>
    <mergeCell ref="E17:F17"/>
    <mergeCell ref="G17:H17"/>
    <mergeCell ref="A2:P2"/>
    <mergeCell ref="A3:P3"/>
    <mergeCell ref="B7:B8"/>
    <mergeCell ref="C7:C8"/>
    <mergeCell ref="D7:D8"/>
    <mergeCell ref="E7:E8"/>
    <mergeCell ref="F7:F8"/>
    <mergeCell ref="G7:G8"/>
    <mergeCell ref="H7:H8"/>
    <mergeCell ref="I7:I8"/>
  </mergeCells>
  <pageMargins left="0" right="0" top="0.55118110236220474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استئناف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usser</dc:creator>
  <cp:lastModifiedBy>‏‏مستخدم Windows</cp:lastModifiedBy>
  <cp:lastPrinted>2022-03-08T12:08:41Z</cp:lastPrinted>
  <dcterms:created xsi:type="dcterms:W3CDTF">2021-03-18T12:22:51Z</dcterms:created>
  <dcterms:modified xsi:type="dcterms:W3CDTF">2024-03-25T12:35:31Z</dcterms:modified>
</cp:coreProperties>
</file>