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rtition D\documentation service\النشرة الاحصائية السنوية 2023\النشرة 2023\معطيات احصائية للنشر 2023\Fichiers Excel_2023\"/>
    </mc:Choice>
  </mc:AlternateContent>
  <bookViews>
    <workbookView xWindow="120" yWindow="180" windowWidth="28512" windowHeight="12528"/>
  </bookViews>
  <sheets>
    <sheet name="الابتدا " sheetId="5" r:id="rId1"/>
  </sheets>
  <calcPr calcId="162913"/>
</workbook>
</file>

<file path=xl/calcChain.xml><?xml version="1.0" encoding="utf-8"?>
<calcChain xmlns="http://schemas.openxmlformats.org/spreadsheetml/2006/main">
  <c r="J23" i="5" l="1"/>
  <c r="H22" i="5"/>
  <c r="D22" i="5"/>
  <c r="C22" i="5"/>
  <c r="J21" i="5"/>
  <c r="G22" i="5" s="1"/>
  <c r="J20" i="5"/>
  <c r="F20" i="5"/>
  <c r="B20" i="5"/>
  <c r="J19" i="5"/>
  <c r="I20" i="5" s="1"/>
  <c r="W13" i="5"/>
  <c r="V12" i="5"/>
  <c r="R12" i="5"/>
  <c r="N12" i="5"/>
  <c r="J12" i="5"/>
  <c r="F12" i="5"/>
  <c r="B12" i="5"/>
  <c r="W11" i="5"/>
  <c r="U12" i="5" s="1"/>
  <c r="W9" i="5"/>
  <c r="T10" i="5" s="1"/>
  <c r="I10" i="5" l="1"/>
  <c r="Q10" i="5"/>
  <c r="B10" i="5"/>
  <c r="F10" i="5"/>
  <c r="J10" i="5"/>
  <c r="N10" i="5"/>
  <c r="R10" i="5"/>
  <c r="V10" i="5"/>
  <c r="C12" i="5"/>
  <c r="G12" i="5"/>
  <c r="K12" i="5"/>
  <c r="O12" i="5"/>
  <c r="S12" i="5"/>
  <c r="W12" i="5"/>
  <c r="C20" i="5"/>
  <c r="G20" i="5"/>
  <c r="E22" i="5"/>
  <c r="I22" i="5"/>
  <c r="M10" i="5"/>
  <c r="U10" i="5"/>
  <c r="C10" i="5"/>
  <c r="G10" i="5"/>
  <c r="K10" i="5"/>
  <c r="O10" i="5"/>
  <c r="S10" i="5"/>
  <c r="W10" i="5"/>
  <c r="D12" i="5"/>
  <c r="H12" i="5"/>
  <c r="L12" i="5"/>
  <c r="P12" i="5"/>
  <c r="T12" i="5"/>
  <c r="D20" i="5"/>
  <c r="H20" i="5"/>
  <c r="B22" i="5"/>
  <c r="F22" i="5"/>
  <c r="J22" i="5"/>
  <c r="E10" i="5"/>
  <c r="D10" i="5"/>
  <c r="H10" i="5"/>
  <c r="L10" i="5"/>
  <c r="P10" i="5"/>
  <c r="E12" i="5"/>
  <c r="I12" i="5"/>
  <c r="M12" i="5"/>
  <c r="Q12" i="5"/>
  <c r="E20" i="5"/>
</calcChain>
</file>

<file path=xl/sharedStrings.xml><?xml version="1.0" encoding="utf-8"?>
<sst xmlns="http://schemas.openxmlformats.org/spreadsheetml/2006/main" count="45" uniqueCount="40">
  <si>
    <t>الاستعجالي</t>
  </si>
  <si>
    <t>الأوامر المبنية على طلب</t>
  </si>
  <si>
    <t>الأمر بالأداء</t>
  </si>
  <si>
    <t>الأوامر المختلفة</t>
  </si>
  <si>
    <t>نزاعات الشغل</t>
  </si>
  <si>
    <t>حوادث الشغل والأمراض المهنية</t>
  </si>
  <si>
    <t>العقار العادي</t>
  </si>
  <si>
    <t>العقار المحفظ</t>
  </si>
  <si>
    <t>التجاري الذي لا يتجاوز 20000 درهم</t>
  </si>
  <si>
    <t>قضايا الأكرية</t>
  </si>
  <si>
    <t>المدني المتنوع</t>
  </si>
  <si>
    <t>المسؤولية التقصيرية</t>
  </si>
  <si>
    <t>قضايا القرب المدنية</t>
  </si>
  <si>
    <t>قضايا الحالة المدنية</t>
  </si>
  <si>
    <t>قضايا النفقة</t>
  </si>
  <si>
    <t>قضايا التطليق</t>
  </si>
  <si>
    <t>قضايا مدنية أخرى</t>
  </si>
  <si>
    <t>مجموع القضايا المدنية</t>
  </si>
  <si>
    <t>مجموع القضايا المسجلة</t>
  </si>
  <si>
    <t>القسم المدني:</t>
  </si>
  <si>
    <t>مجموع القضايا المحكومة</t>
  </si>
  <si>
    <t>النسبة من المسجل</t>
  </si>
  <si>
    <t>النسبة من المحكوم</t>
  </si>
  <si>
    <t>مجموع القضايا المخلفة</t>
  </si>
  <si>
    <t>القسم الزجري:</t>
  </si>
  <si>
    <t>جنحي عادي</t>
  </si>
  <si>
    <t>جنحي تلبسي</t>
  </si>
  <si>
    <t>قضايا الأحداث</t>
  </si>
  <si>
    <t xml:space="preserve">المخالفات </t>
  </si>
  <si>
    <t>حوادث السير</t>
  </si>
  <si>
    <t>جنح السير</t>
  </si>
  <si>
    <t>قضايا القرب الجنحية</t>
  </si>
  <si>
    <t>قضايا جنحية أخرى</t>
  </si>
  <si>
    <t xml:space="preserve">مجموع القضايا الجنحية </t>
  </si>
  <si>
    <t>مفصل حسب شعب القسم المدني والقسم الزجري</t>
  </si>
  <si>
    <t>قضايا الطلاق</t>
  </si>
  <si>
    <t>النشاط العام للمحاكم الابتدائية  سنة 2023</t>
  </si>
  <si>
    <t>العقار في طور التحفيظ</t>
  </si>
  <si>
    <t>أذونات الزواج</t>
  </si>
  <si>
    <t xml:space="preserve">باقي قضايا الأسرة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</si>
</sst>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2"/>
      <name val="Times New Roman"/>
      <family val="1"/>
    </font>
    <font>
      <sz val="10"/>
      <name val="Traditional Arabic"/>
      <family val="1"/>
    </font>
    <font>
      <b/>
      <sz val="12"/>
      <color theme="1"/>
      <name val="Traditional Arabic"/>
      <family val="1"/>
    </font>
    <font>
      <sz val="10"/>
      <color theme="1"/>
      <name val="Traditional Arabic"/>
      <family val="1"/>
    </font>
    <font>
      <b/>
      <sz val="12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22"/>
      <color theme="1"/>
      <name val="Traditional Arabic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</cellStyleXfs>
  <cellXfs count="38">
    <xf numFmtId="0" fontId="0" fillId="0" borderId="0" xfId="0"/>
    <xf numFmtId="0" fontId="8" fillId="0" borderId="0" xfId="0" applyFont="1"/>
    <xf numFmtId="3" fontId="7" fillId="0" borderId="0" xfId="5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0" fontId="5" fillId="0" borderId="15" xfId="1" applyNumberFormat="1" applyFont="1" applyBorder="1" applyAlignment="1">
      <alignment horizontal="center" vertical="center"/>
    </xf>
    <xf numFmtId="10" fontId="5" fillId="0" borderId="9" xfId="1" applyNumberFormat="1" applyFont="1" applyBorder="1" applyAlignment="1">
      <alignment horizontal="center" vertical="center"/>
    </xf>
    <xf numFmtId="10" fontId="5" fillId="0" borderId="16" xfId="1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3" fontId="7" fillId="0" borderId="5" xfId="5" applyNumberFormat="1" applyFont="1" applyBorder="1" applyAlignment="1">
      <alignment horizontal="right" vertical="center"/>
    </xf>
    <xf numFmtId="3" fontId="7" fillId="0" borderId="6" xfId="5" applyNumberFormat="1" applyFont="1" applyBorder="1" applyAlignment="1">
      <alignment horizontal="right" vertical="center"/>
    </xf>
    <xf numFmtId="3" fontId="7" fillId="0" borderId="6" xfId="5" applyNumberFormat="1" applyFont="1" applyFill="1" applyBorder="1" applyAlignment="1">
      <alignment horizontal="right" vertical="center"/>
    </xf>
    <xf numFmtId="3" fontId="7" fillId="0" borderId="23" xfId="5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49" fontId="5" fillId="0" borderId="2" xfId="2" applyNumberFormat="1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49" fontId="5" fillId="0" borderId="20" xfId="2" applyNumberFormat="1" applyFont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5" fillId="0" borderId="10" xfId="2" applyNumberFormat="1" applyFont="1" applyBorder="1" applyAlignment="1">
      <alignment horizontal="center" vertical="center" wrapText="1"/>
    </xf>
    <xf numFmtId="49" fontId="5" fillId="0" borderId="11" xfId="2" applyNumberFormat="1" applyFont="1" applyBorder="1" applyAlignment="1">
      <alignment horizontal="center" vertical="center" wrapText="1"/>
    </xf>
    <xf numFmtId="0" fontId="5" fillId="0" borderId="21" xfId="6" applyFont="1" applyFill="1" applyBorder="1" applyAlignment="1">
      <alignment horizontal="center" vertical="center" wrapText="1" readingOrder="1"/>
    </xf>
    <xf numFmtId="0" fontId="5" fillId="0" borderId="22" xfId="6" applyFont="1" applyFill="1" applyBorder="1" applyAlignment="1">
      <alignment horizontal="center" vertical="center" wrapText="1" readingOrder="1"/>
    </xf>
    <xf numFmtId="0" fontId="5" fillId="0" borderId="21" xfId="3" applyFont="1" applyBorder="1" applyAlignment="1">
      <alignment horizontal="center" vertical="center" wrapText="1"/>
    </xf>
    <xf numFmtId="0" fontId="6" fillId="0" borderId="22" xfId="3" applyFont="1" applyBorder="1" applyAlignment="1">
      <alignment vertical="center" wrapText="1"/>
    </xf>
    <xf numFmtId="49" fontId="5" fillId="0" borderId="3" xfId="2" applyNumberFormat="1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49" fontId="5" fillId="0" borderId="1" xfId="2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</cellXfs>
  <cellStyles count="7">
    <cellStyle name="Normal" xfId="0" builtinId="0"/>
    <cellStyle name="Normal 2" xfId="3"/>
    <cellStyle name="Normal 4" xfId="5"/>
    <cellStyle name="Normal 5" xfId="6"/>
    <cellStyle name="Normal 7 4" xfId="4"/>
    <cellStyle name="Normal_استمارات 2004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rightToLeft="1" tabSelected="1" zoomScale="75" zoomScaleNormal="75" workbookViewId="0">
      <selection activeCell="C10" sqref="C10"/>
    </sheetView>
  </sheetViews>
  <sheetFormatPr baseColWidth="10" defaultRowHeight="13.8" x14ac:dyDescent="0.25"/>
  <cols>
    <col min="1" max="1" width="18.8984375" customWidth="1"/>
    <col min="2" max="2" width="8.8984375" customWidth="1"/>
    <col min="3" max="9" width="7.3984375" customWidth="1"/>
    <col min="10" max="10" width="8.3984375" customWidth="1"/>
    <col min="11" max="20" width="7.3984375" customWidth="1"/>
    <col min="21" max="21" width="8.8984375" customWidth="1"/>
    <col min="22" max="22" width="7.69921875" customWidth="1"/>
  </cols>
  <sheetData>
    <row r="1" spans="1:23" ht="15" customHeight="1" x14ac:dyDescent="0.25"/>
    <row r="2" spans="1:23" ht="35.4" x14ac:dyDescent="1.05">
      <c r="A2" s="35" t="s">
        <v>36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35.4" x14ac:dyDescent="1.05">
      <c r="A3" s="35" t="s">
        <v>34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35.4" x14ac:dyDescent="1.0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6" spans="1:23" ht="14.4" thickBot="1" x14ac:dyDescent="0.3">
      <c r="A6" s="1" t="s">
        <v>19</v>
      </c>
    </row>
    <row r="7" spans="1:23" ht="14.4" thickBot="1" x14ac:dyDescent="0.3">
      <c r="A7" s="25"/>
      <c r="B7" s="36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6</v>
      </c>
      <c r="I7" s="21" t="s">
        <v>7</v>
      </c>
      <c r="J7" s="21" t="s">
        <v>37</v>
      </c>
      <c r="K7" s="21" t="s">
        <v>8</v>
      </c>
      <c r="L7" s="21" t="s">
        <v>9</v>
      </c>
      <c r="M7" s="21" t="s">
        <v>10</v>
      </c>
      <c r="N7" s="21" t="s">
        <v>11</v>
      </c>
      <c r="O7" s="21" t="s">
        <v>12</v>
      </c>
      <c r="P7" s="21" t="s">
        <v>13</v>
      </c>
      <c r="Q7" s="21" t="s">
        <v>14</v>
      </c>
      <c r="R7" s="21" t="s">
        <v>35</v>
      </c>
      <c r="S7" s="21" t="s">
        <v>15</v>
      </c>
      <c r="T7" s="33" t="s">
        <v>38</v>
      </c>
      <c r="U7" s="21" t="s">
        <v>39</v>
      </c>
      <c r="V7" s="23" t="s">
        <v>16</v>
      </c>
      <c r="W7" s="31" t="s">
        <v>17</v>
      </c>
    </row>
    <row r="8" spans="1:23" ht="58.5" customHeight="1" thickBot="1" x14ac:dyDescent="0.3">
      <c r="A8" s="26"/>
      <c r="B8" s="37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34"/>
      <c r="U8" s="22"/>
      <c r="V8" s="24"/>
      <c r="W8" s="32"/>
    </row>
    <row r="9" spans="1:23" ht="25.5" customHeight="1" x14ac:dyDescent="0.25">
      <c r="A9" s="16" t="s">
        <v>18</v>
      </c>
      <c r="B9" s="4">
        <v>70962</v>
      </c>
      <c r="C9" s="5">
        <v>181850</v>
      </c>
      <c r="D9" s="5">
        <v>27127</v>
      </c>
      <c r="E9" s="5">
        <v>141853</v>
      </c>
      <c r="F9" s="5">
        <v>37359</v>
      </c>
      <c r="G9" s="5">
        <v>17298</v>
      </c>
      <c r="H9" s="5">
        <v>15148</v>
      </c>
      <c r="I9" s="5">
        <v>16114</v>
      </c>
      <c r="J9" s="5">
        <v>8332</v>
      </c>
      <c r="K9" s="5">
        <v>11160</v>
      </c>
      <c r="L9" s="5">
        <v>23288</v>
      </c>
      <c r="M9" s="5">
        <v>59050</v>
      </c>
      <c r="N9" s="5">
        <v>55992</v>
      </c>
      <c r="O9" s="5">
        <v>56726</v>
      </c>
      <c r="P9" s="5">
        <v>159982</v>
      </c>
      <c r="Q9" s="5">
        <v>45320</v>
      </c>
      <c r="R9" s="5">
        <v>44098</v>
      </c>
      <c r="S9" s="5">
        <v>107587</v>
      </c>
      <c r="T9" s="5">
        <v>254009</v>
      </c>
      <c r="U9" s="5">
        <v>148363</v>
      </c>
      <c r="V9" s="5">
        <v>29810</v>
      </c>
      <c r="W9" s="6">
        <f>SUM(B9:V9)</f>
        <v>1511428</v>
      </c>
    </row>
    <row r="10" spans="1:23" ht="25.5" customHeight="1" x14ac:dyDescent="0.25">
      <c r="A10" s="17" t="s">
        <v>21</v>
      </c>
      <c r="B10" s="7">
        <f t="shared" ref="B10:W10" si="0">B9/$W$9</f>
        <v>4.695030130446174E-2</v>
      </c>
      <c r="C10" s="8">
        <f t="shared" si="0"/>
        <v>0.1203166806490286</v>
      </c>
      <c r="D10" s="8">
        <f t="shared" si="0"/>
        <v>1.7947927390520754E-2</v>
      </c>
      <c r="E10" s="8">
        <f t="shared" si="0"/>
        <v>9.3853627165832579E-2</v>
      </c>
      <c r="F10" s="8">
        <f t="shared" si="0"/>
        <v>2.4717684203283252E-2</v>
      </c>
      <c r="G10" s="8">
        <f t="shared" si="0"/>
        <v>1.1444805839246064E-2</v>
      </c>
      <c r="H10" s="8">
        <f t="shared" si="0"/>
        <v>1.0022310027338385E-2</v>
      </c>
      <c r="I10" s="8">
        <f t="shared" si="0"/>
        <v>1.0661440703758299E-2</v>
      </c>
      <c r="J10" s="8">
        <f t="shared" si="0"/>
        <v>5.5126674906115277E-3</v>
      </c>
      <c r="K10" s="8">
        <f t="shared" si="0"/>
        <v>7.3837457027393959E-3</v>
      </c>
      <c r="L10" s="8">
        <f t="shared" si="0"/>
        <v>1.5407945333816762E-2</v>
      </c>
      <c r="M10" s="8">
        <f t="shared" si="0"/>
        <v>3.9069012880534174E-2</v>
      </c>
      <c r="N10" s="8">
        <f t="shared" si="0"/>
        <v>3.7045760697830131E-2</v>
      </c>
      <c r="O10" s="8">
        <f t="shared" si="0"/>
        <v>3.7531394151755826E-2</v>
      </c>
      <c r="P10" s="8">
        <f t="shared" si="0"/>
        <v>0.10584824417702994</v>
      </c>
      <c r="Q10" s="8">
        <f t="shared" si="0"/>
        <v>2.9984888463095827E-2</v>
      </c>
      <c r="R10" s="8">
        <f t="shared" si="0"/>
        <v>2.9176381541165045E-2</v>
      </c>
      <c r="S10" s="8">
        <f t="shared" si="0"/>
        <v>7.1182352053819301E-2</v>
      </c>
      <c r="T10" s="8">
        <f t="shared" si="0"/>
        <v>0.16805894822644546</v>
      </c>
      <c r="U10" s="8">
        <f t="shared" si="0"/>
        <v>9.8160812159097222E-2</v>
      </c>
      <c r="V10" s="8">
        <f t="shared" si="0"/>
        <v>1.9723069838589732E-2</v>
      </c>
      <c r="W10" s="9">
        <f t="shared" si="0"/>
        <v>1</v>
      </c>
    </row>
    <row r="11" spans="1:23" ht="25.5" customHeight="1" x14ac:dyDescent="0.25">
      <c r="A11" s="17" t="s">
        <v>20</v>
      </c>
      <c r="B11" s="10">
        <v>72700</v>
      </c>
      <c r="C11" s="11">
        <v>180060</v>
      </c>
      <c r="D11" s="11">
        <v>27009</v>
      </c>
      <c r="E11" s="11">
        <v>141877</v>
      </c>
      <c r="F11" s="11">
        <v>38447</v>
      </c>
      <c r="G11" s="11">
        <v>17404</v>
      </c>
      <c r="H11" s="11">
        <v>15749</v>
      </c>
      <c r="I11" s="11">
        <v>16716</v>
      </c>
      <c r="J11" s="11">
        <v>9188</v>
      </c>
      <c r="K11" s="11">
        <v>12604</v>
      </c>
      <c r="L11" s="11">
        <v>25309</v>
      </c>
      <c r="M11" s="11">
        <v>63034</v>
      </c>
      <c r="N11" s="11">
        <v>60082</v>
      </c>
      <c r="O11" s="11">
        <v>62246</v>
      </c>
      <c r="P11" s="11">
        <v>157188</v>
      </c>
      <c r="Q11" s="11">
        <v>42695</v>
      </c>
      <c r="R11" s="11">
        <v>45913</v>
      </c>
      <c r="S11" s="11">
        <v>109458</v>
      </c>
      <c r="T11" s="11">
        <v>251930</v>
      </c>
      <c r="U11" s="11">
        <v>149571</v>
      </c>
      <c r="V11" s="11">
        <v>30017</v>
      </c>
      <c r="W11" s="12">
        <f>SUM(B11:V11)</f>
        <v>1529197</v>
      </c>
    </row>
    <row r="12" spans="1:23" ht="25.5" customHeight="1" x14ac:dyDescent="0.25">
      <c r="A12" s="18" t="s">
        <v>22</v>
      </c>
      <c r="B12" s="7">
        <f t="shared" ref="B12:W12" si="1">B11/$W$11</f>
        <v>4.7541291279017683E-2</v>
      </c>
      <c r="C12" s="8">
        <f t="shared" si="1"/>
        <v>0.11774807300825205</v>
      </c>
      <c r="D12" s="8">
        <f t="shared" si="1"/>
        <v>1.7662210951237805E-2</v>
      </c>
      <c r="E12" s="8">
        <f t="shared" si="1"/>
        <v>9.27787590480494E-2</v>
      </c>
      <c r="F12" s="8">
        <f t="shared" si="1"/>
        <v>2.5141953587405678E-2</v>
      </c>
      <c r="G12" s="8">
        <f t="shared" si="1"/>
        <v>1.1381136635763737E-2</v>
      </c>
      <c r="H12" s="8">
        <f t="shared" si="1"/>
        <v>1.0298869275835619E-2</v>
      </c>
      <c r="I12" s="8">
        <f t="shared" si="1"/>
        <v>1.0931227304264919E-2</v>
      </c>
      <c r="J12" s="8">
        <f t="shared" si="1"/>
        <v>6.008382177051093E-3</v>
      </c>
      <c r="K12" s="8">
        <f t="shared" si="1"/>
        <v>8.2422343229812765E-3</v>
      </c>
      <c r="L12" s="8">
        <f t="shared" si="1"/>
        <v>1.6550516382127352E-2</v>
      </c>
      <c r="M12" s="8">
        <f t="shared" si="1"/>
        <v>4.1220326746651999E-2</v>
      </c>
      <c r="N12" s="8">
        <f t="shared" si="1"/>
        <v>3.928990182429079E-2</v>
      </c>
      <c r="O12" s="8">
        <f t="shared" si="1"/>
        <v>4.0705023616970211E-2</v>
      </c>
      <c r="P12" s="8">
        <f t="shared" si="1"/>
        <v>0.10279120348784362</v>
      </c>
      <c r="Q12" s="8">
        <f t="shared" si="1"/>
        <v>2.7919882134218154E-2</v>
      </c>
      <c r="R12" s="8">
        <f t="shared" si="1"/>
        <v>3.0024254559746062E-2</v>
      </c>
      <c r="S12" s="8">
        <f t="shared" si="1"/>
        <v>7.157874361511303E-2</v>
      </c>
      <c r="T12" s="8">
        <f t="shared" si="1"/>
        <v>0.16474659576235109</v>
      </c>
      <c r="U12" s="8">
        <f t="shared" si="1"/>
        <v>9.7810157880246953E-2</v>
      </c>
      <c r="V12" s="8">
        <f t="shared" si="1"/>
        <v>1.9629256400581482E-2</v>
      </c>
      <c r="W12" s="9">
        <f t="shared" si="1"/>
        <v>1</v>
      </c>
    </row>
    <row r="13" spans="1:23" ht="25.5" customHeight="1" thickBot="1" x14ac:dyDescent="0.3">
      <c r="A13" s="19" t="s">
        <v>23</v>
      </c>
      <c r="B13" s="13">
        <v>5351</v>
      </c>
      <c r="C13" s="14">
        <v>1820</v>
      </c>
      <c r="D13" s="14">
        <v>119</v>
      </c>
      <c r="E13" s="14">
        <v>7</v>
      </c>
      <c r="F13" s="14">
        <v>22475</v>
      </c>
      <c r="G13" s="14">
        <v>9138</v>
      </c>
      <c r="H13" s="14">
        <v>9779</v>
      </c>
      <c r="I13" s="14">
        <v>11000</v>
      </c>
      <c r="J13" s="14">
        <v>9068</v>
      </c>
      <c r="K13" s="14">
        <v>3774</v>
      </c>
      <c r="L13" s="14">
        <v>8086</v>
      </c>
      <c r="M13" s="14">
        <v>30522</v>
      </c>
      <c r="N13" s="14">
        <v>40091</v>
      </c>
      <c r="O13" s="14">
        <v>5352</v>
      </c>
      <c r="P13" s="14">
        <v>5876</v>
      </c>
      <c r="Q13" s="14">
        <v>11857</v>
      </c>
      <c r="R13" s="14">
        <v>4733</v>
      </c>
      <c r="S13" s="14">
        <v>24726</v>
      </c>
      <c r="T13" s="14">
        <v>2094</v>
      </c>
      <c r="U13" s="14">
        <v>19023</v>
      </c>
      <c r="V13" s="14">
        <v>4525</v>
      </c>
      <c r="W13" s="15">
        <f>SUM(B13:V13)</f>
        <v>229416</v>
      </c>
    </row>
    <row r="14" spans="1:23" ht="19.8" x14ac:dyDescent="0.2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6" spans="1:23" ht="14.4" thickBot="1" x14ac:dyDescent="0.3">
      <c r="A16" s="1" t="s">
        <v>24</v>
      </c>
    </row>
    <row r="17" spans="1:10" ht="14.25" customHeight="1" thickBot="1" x14ac:dyDescent="0.3">
      <c r="A17" s="25"/>
      <c r="B17" s="27" t="s">
        <v>25</v>
      </c>
      <c r="C17" s="21" t="s">
        <v>26</v>
      </c>
      <c r="D17" s="21" t="s">
        <v>27</v>
      </c>
      <c r="E17" s="21" t="s">
        <v>28</v>
      </c>
      <c r="F17" s="21" t="s">
        <v>29</v>
      </c>
      <c r="G17" s="21" t="s">
        <v>30</v>
      </c>
      <c r="H17" s="21" t="s">
        <v>31</v>
      </c>
      <c r="I17" s="23" t="s">
        <v>32</v>
      </c>
      <c r="J17" s="29" t="s">
        <v>33</v>
      </c>
    </row>
    <row r="18" spans="1:10" ht="44.25" customHeight="1" thickBot="1" x14ac:dyDescent="0.3">
      <c r="A18" s="26"/>
      <c r="B18" s="28"/>
      <c r="C18" s="22"/>
      <c r="D18" s="22"/>
      <c r="E18" s="22"/>
      <c r="F18" s="22"/>
      <c r="G18" s="22"/>
      <c r="H18" s="22"/>
      <c r="I18" s="24"/>
      <c r="J18" s="30"/>
    </row>
    <row r="19" spans="1:10" ht="26.25" customHeight="1" x14ac:dyDescent="0.25">
      <c r="A19" s="16" t="s">
        <v>18</v>
      </c>
      <c r="B19" s="4">
        <v>793468</v>
      </c>
      <c r="C19" s="5">
        <v>220026</v>
      </c>
      <c r="D19" s="5">
        <v>26225</v>
      </c>
      <c r="E19" s="5">
        <v>537826</v>
      </c>
      <c r="F19" s="5">
        <v>104750</v>
      </c>
      <c r="G19" s="5">
        <v>132514</v>
      </c>
      <c r="H19" s="5">
        <v>31706</v>
      </c>
      <c r="I19" s="5">
        <v>659403</v>
      </c>
      <c r="J19" s="6">
        <f>SUM(B19:I19)</f>
        <v>2505918</v>
      </c>
    </row>
    <row r="20" spans="1:10" ht="26.25" customHeight="1" x14ac:dyDescent="0.25">
      <c r="A20" s="17" t="s">
        <v>21</v>
      </c>
      <c r="B20" s="7">
        <f>B19/$J$19</f>
        <v>0.31663765534227378</v>
      </c>
      <c r="C20" s="8">
        <f t="shared" ref="C20:J20" si="2">C19/$J$19</f>
        <v>8.780255379465729E-2</v>
      </c>
      <c r="D20" s="8">
        <f t="shared" si="2"/>
        <v>1.0465226715319496E-2</v>
      </c>
      <c r="E20" s="8">
        <f t="shared" si="2"/>
        <v>0.21462234598259</v>
      </c>
      <c r="F20" s="8">
        <f t="shared" si="2"/>
        <v>4.1801048557853847E-2</v>
      </c>
      <c r="G20" s="8">
        <f t="shared" si="2"/>
        <v>5.2880421466304964E-2</v>
      </c>
      <c r="H20" s="8">
        <f t="shared" si="2"/>
        <v>1.2652449122437365E-2</v>
      </c>
      <c r="I20" s="8">
        <f t="shared" si="2"/>
        <v>0.26313829901856328</v>
      </c>
      <c r="J20" s="9">
        <f t="shared" si="2"/>
        <v>1</v>
      </c>
    </row>
    <row r="21" spans="1:10" ht="26.25" customHeight="1" x14ac:dyDescent="0.25">
      <c r="A21" s="17" t="s">
        <v>20</v>
      </c>
      <c r="B21" s="10">
        <v>834033</v>
      </c>
      <c r="C21" s="11">
        <v>218313</v>
      </c>
      <c r="D21" s="11">
        <v>26401</v>
      </c>
      <c r="E21" s="11">
        <v>537927</v>
      </c>
      <c r="F21" s="11">
        <v>107819</v>
      </c>
      <c r="G21" s="11">
        <v>130746</v>
      </c>
      <c r="H21" s="11">
        <v>31569</v>
      </c>
      <c r="I21" s="11">
        <v>651031</v>
      </c>
      <c r="J21" s="12">
        <f>SUM(B21:I21)</f>
        <v>2537839</v>
      </c>
    </row>
    <row r="22" spans="1:10" ht="26.25" customHeight="1" x14ac:dyDescent="0.25">
      <c r="A22" s="18" t="s">
        <v>22</v>
      </c>
      <c r="B22" s="7">
        <f>B21/$J$21</f>
        <v>0.32863905078296929</v>
      </c>
      <c r="C22" s="8">
        <f t="shared" ref="C22:J22" si="3">C21/$J$21</f>
        <v>8.6023187444120769E-2</v>
      </c>
      <c r="D22" s="8">
        <f t="shared" si="3"/>
        <v>1.0402945182889853E-2</v>
      </c>
      <c r="E22" s="8">
        <f t="shared" si="3"/>
        <v>0.21196261859006815</v>
      </c>
      <c r="F22" s="8">
        <f t="shared" si="3"/>
        <v>4.2484570534222228E-2</v>
      </c>
      <c r="G22" s="8">
        <f t="shared" si="3"/>
        <v>5.1518634554831889E-2</v>
      </c>
      <c r="H22" s="8">
        <f t="shared" si="3"/>
        <v>1.2439323377093661E-2</v>
      </c>
      <c r="I22" s="8">
        <f t="shared" si="3"/>
        <v>0.25652966953380413</v>
      </c>
      <c r="J22" s="9">
        <f t="shared" si="3"/>
        <v>1</v>
      </c>
    </row>
    <row r="23" spans="1:10" ht="26.25" customHeight="1" thickBot="1" x14ac:dyDescent="0.3">
      <c r="A23" s="19" t="s">
        <v>23</v>
      </c>
      <c r="B23" s="13">
        <v>127720</v>
      </c>
      <c r="C23" s="14">
        <v>24967</v>
      </c>
      <c r="D23" s="14">
        <v>3894</v>
      </c>
      <c r="E23" s="14">
        <v>4623</v>
      </c>
      <c r="F23" s="14">
        <v>66306</v>
      </c>
      <c r="G23" s="14">
        <v>10421</v>
      </c>
      <c r="H23" s="14">
        <v>5057</v>
      </c>
      <c r="I23" s="14">
        <v>59118</v>
      </c>
      <c r="J23" s="15">
        <f>SUM(B23:I23)</f>
        <v>302106</v>
      </c>
    </row>
  </sheetData>
  <mergeCells count="35">
    <mergeCell ref="H17:H18"/>
    <mergeCell ref="I17:I18"/>
    <mergeCell ref="J17:J18"/>
    <mergeCell ref="A2:W2"/>
    <mergeCell ref="A3:W3"/>
    <mergeCell ref="U7:U8"/>
    <mergeCell ref="V7:V8"/>
    <mergeCell ref="W7:W8"/>
    <mergeCell ref="A17:A18"/>
    <mergeCell ref="B17:B18"/>
    <mergeCell ref="C17:C18"/>
    <mergeCell ref="D17:D18"/>
    <mergeCell ref="E17:E18"/>
    <mergeCell ref="F17:F18"/>
    <mergeCell ref="G17:G18"/>
    <mergeCell ref="O7:O8"/>
    <mergeCell ref="P7:P8"/>
    <mergeCell ref="Q7:Q8"/>
    <mergeCell ref="R7:R8"/>
    <mergeCell ref="S7:S8"/>
    <mergeCell ref="T7:T8"/>
    <mergeCell ref="I7:I8"/>
    <mergeCell ref="J7:J8"/>
    <mergeCell ref="K7:K8"/>
    <mergeCell ref="L7:L8"/>
    <mergeCell ref="M7:M8"/>
    <mergeCell ref="N7:N8"/>
    <mergeCell ref="A7:A8"/>
    <mergeCell ref="B7:B8"/>
    <mergeCell ref="C7:C8"/>
    <mergeCell ref="D7:D8"/>
    <mergeCell ref="E7:E8"/>
    <mergeCell ref="F7:F8"/>
    <mergeCell ref="G7:G8"/>
    <mergeCell ref="H7:H8"/>
  </mergeCells>
  <pageMargins left="0" right="0" top="1.1417322834645669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الابتدا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usser</dc:creator>
  <cp:lastModifiedBy>‏‏مستخدم Windows</cp:lastModifiedBy>
  <cp:lastPrinted>2022-03-08T12:08:41Z</cp:lastPrinted>
  <dcterms:created xsi:type="dcterms:W3CDTF">2021-03-18T12:22:51Z</dcterms:created>
  <dcterms:modified xsi:type="dcterms:W3CDTF">2024-03-25T12:29:20Z</dcterms:modified>
</cp:coreProperties>
</file>