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855" windowHeight="8445"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Unicornis</author>
  </authors>
  <commentList>
    <comment ref="D134" authorId="0">
      <text>
        <r>
          <rPr>
            <b/>
            <sz val="8"/>
            <rFont val="Tahoma"/>
            <family val="2"/>
          </rPr>
          <t xml:space="preserve">Forfait                   Age                                                                  Périodicité (1)
5000/oreille         enfant jusqu'à 12 ans                                      2 ans
5000/oreille         plus de 12 ans et moins de 21 ans              4 ans
5000/oreille         plus de 21 ans                                                     5 ans
(1) périodicité de renouvellement
Il est prévu un forfait annuel de 1000 dhs pour l'entretien </t>
        </r>
        <r>
          <rPr>
            <sz val="8"/>
            <rFont val="Tahoma"/>
            <family val="2"/>
          </rPr>
          <t xml:space="preserve">
</t>
        </r>
      </text>
    </comment>
  </commentList>
</comments>
</file>

<file path=xl/sharedStrings.xml><?xml version="1.0" encoding="utf-8"?>
<sst xmlns="http://schemas.openxmlformats.org/spreadsheetml/2006/main" count="4687" uniqueCount="2470">
  <si>
    <t>DCM</t>
  </si>
  <si>
    <t>Code CNOPS</t>
  </si>
  <si>
    <t>code ANAM</t>
  </si>
  <si>
    <t>libellé complet</t>
  </si>
  <si>
    <t>Tarif National de Référence</t>
  </si>
  <si>
    <t>Dispositif soumis à l'accord préalable</t>
  </si>
  <si>
    <t>Pièces à fournir</t>
  </si>
  <si>
    <t>AA01</t>
  </si>
  <si>
    <t>AA110106</t>
  </si>
  <si>
    <t>Mininébulisateur</t>
  </si>
  <si>
    <t>AP</t>
  </si>
  <si>
    <t>Prescription médicale du dispositif en précisant la quantité + devis d'achat ou facture</t>
  </si>
  <si>
    <t>AA02</t>
  </si>
  <si>
    <t>AA120204</t>
  </si>
  <si>
    <t>Appareils générateurs d'aérosols pour le traitement des pathologies réspiratoires</t>
  </si>
  <si>
    <t>AA03</t>
  </si>
  <si>
    <t>AA210101</t>
  </si>
  <si>
    <t>Oxygénotherapie en poste fixe</t>
  </si>
  <si>
    <t>GAZOMETRIE</t>
  </si>
  <si>
    <t>AA04</t>
  </si>
  <si>
    <t>AA210301</t>
  </si>
  <si>
    <t>Lunettes à oxygène</t>
  </si>
  <si>
    <t>Compte rendu médical</t>
  </si>
  <si>
    <t>AA05</t>
  </si>
  <si>
    <t>AA210302</t>
  </si>
  <si>
    <t>Masque à oxygène</t>
  </si>
  <si>
    <t>AA06</t>
  </si>
  <si>
    <t>AA310004</t>
  </si>
  <si>
    <t>Aspirateur trachéal achat</t>
  </si>
  <si>
    <t>AA07</t>
  </si>
  <si>
    <t>AA320001</t>
  </si>
  <si>
    <t>Chambre d'inhalation, respiratoire, pour enfant avant le 6eme anniversaire</t>
  </si>
  <si>
    <t>AA08</t>
  </si>
  <si>
    <t>AA350001</t>
  </si>
  <si>
    <t>Dispositif médical pour laryngectomisés</t>
  </si>
  <si>
    <t>AA09</t>
  </si>
  <si>
    <t>AB410001</t>
  </si>
  <si>
    <t>Perfusion, diffuseur portable stérile</t>
  </si>
  <si>
    <t>AA10</t>
  </si>
  <si>
    <t>AC110001</t>
  </si>
  <si>
    <t>Autocontrôle, appareil pour lecture automatique chiffrée de la glycémie</t>
  </si>
  <si>
    <t>ALD diabète</t>
  </si>
  <si>
    <t>AA11</t>
  </si>
  <si>
    <t>AC210001</t>
  </si>
  <si>
    <t>Autocontôle, autopiqueur avec embase(s)</t>
  </si>
  <si>
    <t>AA12</t>
  </si>
  <si>
    <t>AC210003</t>
  </si>
  <si>
    <t>Autocontrôle, 100 lancettes pour autopiqueur</t>
  </si>
  <si>
    <t>AA13</t>
  </si>
  <si>
    <t>AC210004</t>
  </si>
  <si>
    <t>Autocontrôle, 200 lancettes pour autopiqueur</t>
  </si>
  <si>
    <t>AA14</t>
  </si>
  <si>
    <t>AC210007</t>
  </si>
  <si>
    <t>Autocontrôle, 50 lancettes pour autopiqueur</t>
  </si>
  <si>
    <t>AA15</t>
  </si>
  <si>
    <t>AC210008</t>
  </si>
  <si>
    <t>Autocontrôle, 25 lancettes pour autopiqueur</t>
  </si>
  <si>
    <t>AA16</t>
  </si>
  <si>
    <t>AC220104</t>
  </si>
  <si>
    <t>Autocontrôle du sucre dans les urines, 50 bandelettes</t>
  </si>
  <si>
    <t>AA17</t>
  </si>
  <si>
    <t>AC220403</t>
  </si>
  <si>
    <t>Autocontrôle du sucre dans le sang, 50 bandelettes, capteurs ou electrodes</t>
  </si>
  <si>
    <t>AA18</t>
  </si>
  <si>
    <t>AC220407</t>
  </si>
  <si>
    <t>Autocontrôle du sucre dans le sang, 25 bandelettes, capteurs ou electrodes</t>
  </si>
  <si>
    <t>AA19</t>
  </si>
  <si>
    <t>AC230001</t>
  </si>
  <si>
    <t>Autotraitement, seringue non reutilisable de 0,3 ml, 0,5 ml ou 1 ml, boite de 30</t>
  </si>
  <si>
    <t>AA20</t>
  </si>
  <si>
    <t>AD120003</t>
  </si>
  <si>
    <t>Incontinence, stomie urinaire, poche de jour ou de nuit avec raccord</t>
  </si>
  <si>
    <t>AA21</t>
  </si>
  <si>
    <t>AD120010</t>
  </si>
  <si>
    <t>Poche urostomie avec robinet</t>
  </si>
  <si>
    <t>AA22</t>
  </si>
  <si>
    <t>AD130003</t>
  </si>
  <si>
    <t>Urostomie, collecteur des urines, poche sterile, &gt;200 ml</t>
  </si>
  <si>
    <t>AA23</t>
  </si>
  <si>
    <t>AD130004</t>
  </si>
  <si>
    <t>Urostomie, collecteur des urines, 30 poches steriles, &gt; 200 ml</t>
  </si>
  <si>
    <t>AA24</t>
  </si>
  <si>
    <t>AD140102</t>
  </si>
  <si>
    <t>Digestif, collecteur matieres fécales, 50 poches avec adhesif</t>
  </si>
  <si>
    <t>AA25</t>
  </si>
  <si>
    <t>AD140103</t>
  </si>
  <si>
    <t>Digestif, collecteur matieres fécales, 100 poches avec adhesif</t>
  </si>
  <si>
    <t>AA26</t>
  </si>
  <si>
    <t>AD150001</t>
  </si>
  <si>
    <t>Colostomie, système pour irrigation, le reservoir</t>
  </si>
  <si>
    <t>AA27</t>
  </si>
  <si>
    <t>AD150003</t>
  </si>
  <si>
    <t>Colostomie, système pour irrigation, le raccord de canule a bout conique</t>
  </si>
  <si>
    <t>AA28</t>
  </si>
  <si>
    <t>AD160004</t>
  </si>
  <si>
    <t>Collecteur, urines et matières fécales, 5 supports pour poche</t>
  </si>
  <si>
    <t>AA29</t>
  </si>
  <si>
    <t>AD170110</t>
  </si>
  <si>
    <t>Sondes vésicales stériles de FOLEY</t>
  </si>
  <si>
    <t>AA30</t>
  </si>
  <si>
    <t>AD170111</t>
  </si>
  <si>
    <t>Sondes vésicales stériles de DUFOUR</t>
  </si>
  <si>
    <t>AA31</t>
  </si>
  <si>
    <t>AD170201</t>
  </si>
  <si>
    <t>Sondage permanent, sonde vésicale stérile à ballonnet simple</t>
  </si>
  <si>
    <t>AA32</t>
  </si>
  <si>
    <t>AD170202</t>
  </si>
  <si>
    <t>Sondage permanent, sonde vésicale stérile à ballonnet simple, 100% silicone</t>
  </si>
  <si>
    <t>AA33</t>
  </si>
  <si>
    <t>AD170203</t>
  </si>
  <si>
    <t>Sondage permanent, sonde vésicale stérile à ballonnet double</t>
  </si>
  <si>
    <t>AA34</t>
  </si>
  <si>
    <t>AD170501</t>
  </si>
  <si>
    <t>Sondes d'urétérostomie cutanée pour stomisés urinaires</t>
  </si>
  <si>
    <t>AA35</t>
  </si>
  <si>
    <t>AE310001</t>
  </si>
  <si>
    <t>Bouton de gastrostomie avec ses accessoires</t>
  </si>
  <si>
    <t>AA36</t>
  </si>
  <si>
    <t>AE310002</t>
  </si>
  <si>
    <t>Bouton de gastrostomie, prolongateur adaptable</t>
  </si>
  <si>
    <t>AA37</t>
  </si>
  <si>
    <t>AE320001</t>
  </si>
  <si>
    <t>Nutrition entérale, sonde en pvc naso gastrique ou naso entérale</t>
  </si>
  <si>
    <t>AA38</t>
  </si>
  <si>
    <t>AF200001</t>
  </si>
  <si>
    <t>Gilet de serie pour contention et immobilisation scapulo-humérale</t>
  </si>
  <si>
    <t>AA39</t>
  </si>
  <si>
    <t>AF200002</t>
  </si>
  <si>
    <t>Anneau claviculaire</t>
  </si>
  <si>
    <t>AA40</t>
  </si>
  <si>
    <t>AF200003</t>
  </si>
  <si>
    <t>Support d'immobilisation de bras</t>
  </si>
  <si>
    <t>AA41</t>
  </si>
  <si>
    <t>AF500002</t>
  </si>
  <si>
    <t>Résines polymerisables, surface &gt; ou = 1800 cm2 et &lt; 2700cm2</t>
  </si>
  <si>
    <t>AA42</t>
  </si>
  <si>
    <t>AF500004</t>
  </si>
  <si>
    <t>Résines polymerisables, surface &gt; ou = 3600cm2 et &lt; 4500cm2</t>
  </si>
  <si>
    <t>AA43</t>
  </si>
  <si>
    <t>AF500006</t>
  </si>
  <si>
    <t>Bande de synthèse en polypropylène et polyster</t>
  </si>
  <si>
    <t>AA44</t>
  </si>
  <si>
    <t>AF500007</t>
  </si>
  <si>
    <t>Bande plâtrée à prise ultra-rapide</t>
  </si>
  <si>
    <t>AA45</t>
  </si>
  <si>
    <t>AF600001</t>
  </si>
  <si>
    <t>Tube jersey, surface &gt; ou = 2500cm2 et &lt; 3500cm2</t>
  </si>
  <si>
    <t>AA46</t>
  </si>
  <si>
    <t>AF600002</t>
  </si>
  <si>
    <t>Tube jersey, surface &gt; ou = 3500cm2 et &lt; 5000cm2</t>
  </si>
  <si>
    <t>AA47</t>
  </si>
  <si>
    <t>AF600003</t>
  </si>
  <si>
    <t>Jersy tubulaire 3M hydrofuge, en maille de polyster hypoallergique 5 cm x 22,8 m</t>
  </si>
  <si>
    <t>AA48</t>
  </si>
  <si>
    <t>AF600004</t>
  </si>
  <si>
    <t>Jersy tubulaire 3M hydrofuge, en maille de polyster hypoallergique 7,5 cm x 22,8 m</t>
  </si>
  <si>
    <t>AA49</t>
  </si>
  <si>
    <t>AF600005</t>
  </si>
  <si>
    <t>Jersy tubulaire 3M hydrofuge, en maille de polyster hypoallergique 10 cm x 22,8 m</t>
  </si>
  <si>
    <t>AA50</t>
  </si>
  <si>
    <t>AF600006</t>
  </si>
  <si>
    <t>Jersy tubulaire 3M hydrofuge, en maille de polyster hypoallergique 15 cm x 22,8 m</t>
  </si>
  <si>
    <t>AA51</t>
  </si>
  <si>
    <t>BA220138</t>
  </si>
  <si>
    <t>Coussin anti-escarres gel</t>
  </si>
  <si>
    <t>AA52</t>
  </si>
  <si>
    <t>BA220223</t>
  </si>
  <si>
    <t>Coussin à air anti escarres</t>
  </si>
  <si>
    <t>AA53</t>
  </si>
  <si>
    <t>BA220225</t>
  </si>
  <si>
    <t>Coussin anti escarres à eau</t>
  </si>
  <si>
    <t>AA54</t>
  </si>
  <si>
    <t>BA230251</t>
  </si>
  <si>
    <t>Matelas à eau</t>
  </si>
  <si>
    <t>AA55</t>
  </si>
  <si>
    <t>BA230254</t>
  </si>
  <si>
    <t>Escarres surmatelas a pression alternée</t>
  </si>
  <si>
    <t>AA56</t>
  </si>
  <si>
    <t>BA230256</t>
  </si>
  <si>
    <t>Matelas à air anti escarres à bulles</t>
  </si>
  <si>
    <t>AA57</t>
  </si>
  <si>
    <t>BA230257</t>
  </si>
  <si>
    <t xml:space="preserve">Matelas à air anti escarres cellules </t>
  </si>
  <si>
    <t>AA58</t>
  </si>
  <si>
    <t>BB210001</t>
  </si>
  <si>
    <t>Canne en bois verni</t>
  </si>
  <si>
    <t>AA59</t>
  </si>
  <si>
    <t>BB210002</t>
  </si>
  <si>
    <t>Canne métallique réglable, avec appui antebrachial ou poignet en T</t>
  </si>
  <si>
    <t>AA60</t>
  </si>
  <si>
    <t>BB210003</t>
  </si>
  <si>
    <t>Canne tripode ou quadripode réglable en hauteur</t>
  </si>
  <si>
    <t>AA61</t>
  </si>
  <si>
    <t>BB210004</t>
  </si>
  <si>
    <t>Canne blanche pour aveugle, pliable ou non</t>
  </si>
  <si>
    <t>AA62</t>
  </si>
  <si>
    <t>BB220001</t>
  </si>
  <si>
    <t>Bequilles d'aisselles réglables en hauteur, tout type, la paire</t>
  </si>
  <si>
    <t>AA63</t>
  </si>
  <si>
    <t>BB310001</t>
  </si>
  <si>
    <t>Coussins de série de positionnement  pour patients polyhandicapés en position allongée</t>
  </si>
  <si>
    <t>AA64</t>
  </si>
  <si>
    <t>BB400001</t>
  </si>
  <si>
    <t>Déambulateur</t>
  </si>
  <si>
    <t>AA65</t>
  </si>
  <si>
    <t>BB400002</t>
  </si>
  <si>
    <t>Déambulateur, rollator</t>
  </si>
  <si>
    <t>AA66</t>
  </si>
  <si>
    <t>NA200001</t>
  </si>
  <si>
    <t>VHP, propulsion manuelle, pliant, à dossier non inclinable.</t>
  </si>
  <si>
    <t>AA67</t>
  </si>
  <si>
    <t>NA200002</t>
  </si>
  <si>
    <t>VHP, propulsion manuelle, pliant, à dossier inclinable.</t>
  </si>
  <si>
    <t>AA68</t>
  </si>
  <si>
    <t>NA300001</t>
  </si>
  <si>
    <t>VHP, propulsion manuelle, évolutif, pour enfant à partir de 18 mois.</t>
  </si>
  <si>
    <t>AA69</t>
  </si>
  <si>
    <t>NB000001</t>
  </si>
  <si>
    <t>VHP, propulsion électrique, à dossier non inclinable.</t>
  </si>
  <si>
    <t>AA70</t>
  </si>
  <si>
    <t>NB000002</t>
  </si>
  <si>
    <t>VHP, propulsion électrique, à dossier inclinable.</t>
  </si>
  <si>
    <t>AA71</t>
  </si>
  <si>
    <t>OA000001</t>
  </si>
  <si>
    <t>VHP, poussette ou fauteuil non réglable, dossier ou siège rigides ou non.</t>
  </si>
  <si>
    <t>AA72</t>
  </si>
  <si>
    <t>OA000004</t>
  </si>
  <si>
    <t>VHP, poussette multiréglable et évolutive, inférieur à 16 ans.</t>
  </si>
  <si>
    <t>AA73</t>
  </si>
  <si>
    <t>DB000001</t>
  </si>
  <si>
    <t>Orthèses plantaires de traitement exécutées sur mesure en matériau non traumatisant pour affection du pied y compris les corrections progressives</t>
  </si>
  <si>
    <t>AA74</t>
  </si>
  <si>
    <t>DC000001</t>
  </si>
  <si>
    <t>Coques talonnières (moulage compris)</t>
  </si>
  <si>
    <t>AA75</t>
  </si>
  <si>
    <t>DD100003</t>
  </si>
  <si>
    <t>Cuissard</t>
  </si>
  <si>
    <t>AA76</t>
  </si>
  <si>
    <t>DD100005</t>
  </si>
  <si>
    <t>Genouillère simple</t>
  </si>
  <si>
    <t>AA77</t>
  </si>
  <si>
    <t>DD300004</t>
  </si>
  <si>
    <t>Chaussette (chevillère)</t>
  </si>
  <si>
    <t>AA78</t>
  </si>
  <si>
    <t>DD420101</t>
  </si>
  <si>
    <t>Coudière</t>
  </si>
  <si>
    <t>AA79</t>
  </si>
  <si>
    <t>DE110001</t>
  </si>
  <si>
    <t>Bande de ceinture de soutien lombaire</t>
  </si>
  <si>
    <t>AA80</t>
  </si>
  <si>
    <t>DE110002</t>
  </si>
  <si>
    <t>Ceinture de soutien lombaire hauteur dos 21 cm .</t>
  </si>
  <si>
    <t>AA81</t>
  </si>
  <si>
    <t>DE110003</t>
  </si>
  <si>
    <t>Ceinture de soutien lombaire hauteur dos 26 cm .</t>
  </si>
  <si>
    <t>AA82</t>
  </si>
  <si>
    <t>DE120002</t>
  </si>
  <si>
    <t>Ceinture de soutien abdominal de série entièrement ou en partie en tissu élastique. Les repères anatomiques pour déterminer la hauteur sont : Le point à mi-distance entre l'ombilic et la pointe de l'appendice xyphoïde .</t>
  </si>
  <si>
    <t>AA83</t>
  </si>
  <si>
    <t>DE290001</t>
  </si>
  <si>
    <t>Corset d'immobilisation vertébrale  CIV</t>
  </si>
  <si>
    <t>AA84</t>
  </si>
  <si>
    <t>DE300008</t>
  </si>
  <si>
    <t>Epaulière</t>
  </si>
  <si>
    <t>AA85</t>
  </si>
  <si>
    <t>DF100001</t>
  </si>
  <si>
    <t>Collier cervical pour soutien léger</t>
  </si>
  <si>
    <t>AA86</t>
  </si>
  <si>
    <t>DF100002</t>
  </si>
  <si>
    <t>Collier cervical non réglable en hauteur pour soutien moyen</t>
  </si>
  <si>
    <t>AA87</t>
  </si>
  <si>
    <t>DF100003</t>
  </si>
  <si>
    <t>Collier cervical réglable en hauteur pour soutien moyen</t>
  </si>
  <si>
    <t>AA88</t>
  </si>
  <si>
    <t>DF100004</t>
  </si>
  <si>
    <t>Collier cervical dit « mini-minerve »</t>
  </si>
  <si>
    <t>AA89</t>
  </si>
  <si>
    <t>DF100005</t>
  </si>
  <si>
    <t>Minerve avec appui mentonnier et sternal</t>
  </si>
  <si>
    <t>AA90</t>
  </si>
  <si>
    <t>DG110101</t>
  </si>
  <si>
    <t>Attelles montées sur chaussures</t>
  </si>
  <si>
    <t>AA91</t>
  </si>
  <si>
    <t>DG110501</t>
  </si>
  <si>
    <t>Attelles pour correction de pied valgues ou varus (type attelle de saint Germain), l'unité</t>
  </si>
  <si>
    <t>AA92</t>
  </si>
  <si>
    <t>DG110502</t>
  </si>
  <si>
    <t>Attelles pour correction de pied valgues ou varus (type attelle de saint Germain), la paire</t>
  </si>
  <si>
    <t>AA93</t>
  </si>
  <si>
    <t>DG110601</t>
  </si>
  <si>
    <t>Attelle releveur de pied de série</t>
  </si>
  <si>
    <t>Compte rendu médical détaillé</t>
  </si>
  <si>
    <t>AA94</t>
  </si>
  <si>
    <t>DG110701</t>
  </si>
  <si>
    <t xml:space="preserve">Orthèses stabilisatrices de cheville dans le plan frontal, </t>
  </si>
  <si>
    <t>AA95</t>
  </si>
  <si>
    <t>DG120001</t>
  </si>
  <si>
    <t>Appareil de correction pour genou valgum</t>
  </si>
  <si>
    <t>AA96</t>
  </si>
  <si>
    <t>DG120002</t>
  </si>
  <si>
    <t>Attelle et orthèse de genou non articulée</t>
  </si>
  <si>
    <t>AA97</t>
  </si>
  <si>
    <t>DG120003</t>
  </si>
  <si>
    <t>Attelle et orthèse de genou articulée</t>
  </si>
  <si>
    <t>AA98</t>
  </si>
  <si>
    <t>DG120004</t>
  </si>
  <si>
    <t xml:space="preserve">Attelle et orthèse d'extension du genou </t>
  </si>
  <si>
    <t>AA99</t>
  </si>
  <si>
    <t>DG130001</t>
  </si>
  <si>
    <t>Attelle d'abduction de hanches (type attelle du Dr Petit)</t>
  </si>
  <si>
    <t>AB01</t>
  </si>
  <si>
    <t>DG130002</t>
  </si>
  <si>
    <t>Coussin d'abduction des membres inférieurs chez le jeune enfant, toute dimension</t>
  </si>
  <si>
    <t>AB02</t>
  </si>
  <si>
    <t>DG130003</t>
  </si>
  <si>
    <t>Harnais de mise en abduction des hanches dysplasiques, chez l'enfant, quelle que soit la taille</t>
  </si>
  <si>
    <t>AB03</t>
  </si>
  <si>
    <t>DG150001</t>
  </si>
  <si>
    <t>Echarpe d'immobilisation de l'épaule</t>
  </si>
  <si>
    <t>AB04</t>
  </si>
  <si>
    <t>DG150002</t>
  </si>
  <si>
    <t>Coussin d'abduction de l'épaule</t>
  </si>
  <si>
    <t>AB05</t>
  </si>
  <si>
    <t>DG210101</t>
  </si>
  <si>
    <t xml:space="preserve">Attelle digitale à ressort pour extension asistée, </t>
  </si>
  <si>
    <t>AB06</t>
  </si>
  <si>
    <t>DG210201</t>
  </si>
  <si>
    <t xml:space="preserve">Attelle digitale pour flexion à ressort, </t>
  </si>
  <si>
    <t>AB07</t>
  </si>
  <si>
    <t>DG210202</t>
  </si>
  <si>
    <t>Attelle digitale pour flexion à ressort en spirale,</t>
  </si>
  <si>
    <t>AB08</t>
  </si>
  <si>
    <t>DG210303</t>
  </si>
  <si>
    <t xml:space="preserve">Attelle pour flexion MP, pouce en abduction, </t>
  </si>
  <si>
    <t>AB09</t>
  </si>
  <si>
    <t>DG210304</t>
  </si>
  <si>
    <t>Attelle MP pour flexion, pouce en abduction extension assistée des interphalangiennes (IP)</t>
  </si>
  <si>
    <t>AB10</t>
  </si>
  <si>
    <t>DG210401</t>
  </si>
  <si>
    <t>Pour extension de poignet, extension MP pouce en abduction</t>
  </si>
  <si>
    <t>AB11</t>
  </si>
  <si>
    <t>DG210402</t>
  </si>
  <si>
    <t>Pour extension de poignet</t>
  </si>
  <si>
    <t>AB12</t>
  </si>
  <si>
    <t>DG210403</t>
  </si>
  <si>
    <t>Pour extension de poignet et flexion MP</t>
  </si>
  <si>
    <t>AB13</t>
  </si>
  <si>
    <t>DG210404</t>
  </si>
  <si>
    <t>Pour extension de poignet, flexion MP, pouce en abduction</t>
  </si>
  <si>
    <t>AB14</t>
  </si>
  <si>
    <t>DG210405</t>
  </si>
  <si>
    <t>Pour extension de poignet, flexion MP, pouce en abduction, extension des IP</t>
  </si>
  <si>
    <t>AB15</t>
  </si>
  <si>
    <t>DG210406</t>
  </si>
  <si>
    <t>Attelle de poignet élastique simple</t>
  </si>
  <si>
    <t>AB16</t>
  </si>
  <si>
    <t>DG210501</t>
  </si>
  <si>
    <t>Pour extension MP</t>
  </si>
  <si>
    <t>AB17</t>
  </si>
  <si>
    <t>DG210503</t>
  </si>
  <si>
    <t>Pour poignet-rigide</t>
  </si>
  <si>
    <t>AB18</t>
  </si>
  <si>
    <t>DG210504</t>
  </si>
  <si>
    <t>Pour poignet-main</t>
  </si>
  <si>
    <t>AB19</t>
  </si>
  <si>
    <t>DG210505</t>
  </si>
  <si>
    <t>Pour poignet-pouce</t>
  </si>
  <si>
    <t>AB20</t>
  </si>
  <si>
    <t>DJ100003</t>
  </si>
  <si>
    <t>Mitaine, DM pour les grands brulés</t>
  </si>
  <si>
    <t>AB21</t>
  </si>
  <si>
    <t>DJ100004</t>
  </si>
  <si>
    <t>Gant ouvert ou fermé, DM pour les grands brulés</t>
  </si>
  <si>
    <t>AB22</t>
  </si>
  <si>
    <t>DJ100005</t>
  </si>
  <si>
    <t>Chaussette haute, DM pour les grands brulés</t>
  </si>
  <si>
    <t>AB23</t>
  </si>
  <si>
    <t>DJ100006</t>
  </si>
  <si>
    <t>Cagoule, DM pour les grands brulés</t>
  </si>
  <si>
    <t>AB24</t>
  </si>
  <si>
    <t>DJ100007</t>
  </si>
  <si>
    <t>Mentonnière avec brides, DM pour les grands brulés</t>
  </si>
  <si>
    <t>AB25</t>
  </si>
  <si>
    <t>DJ100008</t>
  </si>
  <si>
    <t>Collier, DM pour les grands brulés</t>
  </si>
  <si>
    <t>AB71</t>
  </si>
  <si>
    <t>EC100001</t>
  </si>
  <si>
    <t>Matériel pour amblyopie (filtres de Rysers, opticludes)</t>
  </si>
  <si>
    <t>AB72</t>
  </si>
  <si>
    <t>FA100001</t>
  </si>
  <si>
    <t xml:space="preserve">Appareils électroniques correcteurs de surdité </t>
  </si>
  <si>
    <t>AUDIOGRAMME</t>
  </si>
  <si>
    <t>AB73</t>
  </si>
  <si>
    <t>FA200001</t>
  </si>
  <si>
    <t xml:space="preserve">Prothèses à ancrage osseux </t>
  </si>
  <si>
    <t>AB74</t>
  </si>
  <si>
    <t>GA000001</t>
  </si>
  <si>
    <t>Prothèse de sein</t>
  </si>
  <si>
    <t>Compte rendu opératoire détaillé</t>
  </si>
  <si>
    <t>AB75</t>
  </si>
  <si>
    <t>GB100003</t>
  </si>
  <si>
    <t>Canule de KRICHABER</t>
  </si>
  <si>
    <t>AB76</t>
  </si>
  <si>
    <t>GB200001</t>
  </si>
  <si>
    <t>Canule trachéale parlante à clapet</t>
  </si>
  <si>
    <t>AB77</t>
  </si>
  <si>
    <t>GC100001</t>
  </si>
  <si>
    <t>Aérateurs transtympaniques stériles</t>
  </si>
  <si>
    <t>AB78</t>
  </si>
  <si>
    <t>HA000001</t>
  </si>
  <si>
    <t xml:space="preserve">Prothèse oculaire, organique, de première intention </t>
  </si>
  <si>
    <t>AB79</t>
  </si>
  <si>
    <t>HA000002</t>
  </si>
  <si>
    <t xml:space="preserve">Prothèse oculaire, organique, définitive </t>
  </si>
  <si>
    <t>AB80</t>
  </si>
  <si>
    <t>HA000003</t>
  </si>
  <si>
    <t xml:space="preserve">Prothèse oculaire, organique, de renouvellement avec moulage </t>
  </si>
  <si>
    <t>AB81</t>
  </si>
  <si>
    <t>HA000004</t>
  </si>
  <si>
    <t xml:space="preserve">Prothèse oculaire, organique, de renouvellement sans moulage </t>
  </si>
  <si>
    <t>AB82</t>
  </si>
  <si>
    <t>HA000005</t>
  </si>
  <si>
    <t>Prothèse oculaire, organique, repolissage</t>
  </si>
  <si>
    <t>AB83</t>
  </si>
  <si>
    <t>HB100001</t>
  </si>
  <si>
    <t>Prothèse orbito-palpébrale, appareillage provisoire</t>
  </si>
  <si>
    <t>AB84</t>
  </si>
  <si>
    <t>HB100002</t>
  </si>
  <si>
    <t>Prothèse orbito-palpébrale, appareillage définitif</t>
  </si>
  <si>
    <t>AB85</t>
  </si>
  <si>
    <t>HB100003</t>
  </si>
  <si>
    <t>Prothèse orbito-palpébrale, appareillage de renouvellement</t>
  </si>
  <si>
    <t>AB86</t>
  </si>
  <si>
    <t>HB200001</t>
  </si>
  <si>
    <t>Prothèse auriculaire, appareillage provisoire</t>
  </si>
  <si>
    <t>AB87</t>
  </si>
  <si>
    <t>HB200002</t>
  </si>
  <si>
    <t>Prothèse auriculaire, appareillage définitif</t>
  </si>
  <si>
    <t>AB88</t>
  </si>
  <si>
    <t>HB200003</t>
  </si>
  <si>
    <t>Prothèse auriculaire, appareillage de renouvellement</t>
  </si>
  <si>
    <t>AB89</t>
  </si>
  <si>
    <t>HB300001</t>
  </si>
  <si>
    <t>Prothèse nasale, appareillage provisoire</t>
  </si>
  <si>
    <t>AB90</t>
  </si>
  <si>
    <t>HB300002</t>
  </si>
  <si>
    <t>Prothèse nasale, appareillage définitif</t>
  </si>
  <si>
    <t>AB91</t>
  </si>
  <si>
    <t>HB300003</t>
  </si>
  <si>
    <t>Prothèse nasale, appareillage de renouvellement</t>
  </si>
  <si>
    <t>AB92</t>
  </si>
  <si>
    <t>IA000001</t>
  </si>
  <si>
    <t>Chaussures orthopédique sur mesure, la paire</t>
  </si>
  <si>
    <t>AB93</t>
  </si>
  <si>
    <t>IB000001</t>
  </si>
  <si>
    <t>Appareil podo-jambier spécial sur moulage</t>
  </si>
  <si>
    <t>AB94</t>
  </si>
  <si>
    <t>JA110101</t>
  </si>
  <si>
    <t>Prothése pour ablation totale des doigts, constituée par un avant-brassard en cuir moulé ou en polyoléfine sur lequel est fixé une palette métallique d'opposition au moignon métacarpien, Palette métallique gainée ou plastifiée</t>
  </si>
  <si>
    <t>AB95</t>
  </si>
  <si>
    <t>JA110102</t>
  </si>
  <si>
    <t>Prothése pour ablation totale des doigts, constituée par un avant-brassard en cuir moulé ou en polyoléfine sur lequel sont fixées deux branches métalliques plastifiées ou nickelées, en forme de crochet faisant avec le moignon métacarpien</t>
  </si>
  <si>
    <t>AB96</t>
  </si>
  <si>
    <t>JA110103</t>
  </si>
  <si>
    <t>Prothèse confectionée sur l'amputé permettant l'opposition avec le pouce ou les doigts restants, chlorure de polyvinyle</t>
  </si>
  <si>
    <t>AB97</t>
  </si>
  <si>
    <t>JA110104</t>
  </si>
  <si>
    <t>Amputation transmétacarpienne, prothèse pour ablation de tous les doigts, constituée par un avant-brassard en cuir moulé ou en polyoléfine sur lequel sont fixée une palette métallique d'opposition au moignon carpien. Palette métallique gainée ou plastifié</t>
  </si>
  <si>
    <t>AB98</t>
  </si>
  <si>
    <t>JA110105</t>
  </si>
  <si>
    <t>Amputation transmétacarpienne, prothèse pour ablation de tous les doigts, constituée par un avant-brassard en cuir moulé ou en polyoléfine sur lequel sont fixée deux branches métalliques plastifiées ou nickelées, en forme de crochet, faisant opposition avec le moignon carpien</t>
  </si>
  <si>
    <t>AB99</t>
  </si>
  <si>
    <t>JA110107</t>
  </si>
  <si>
    <t>Désarticulation carpienne et radio-carpienne, cuir moulé avec bracelet</t>
  </si>
  <si>
    <t>AC01</t>
  </si>
  <si>
    <t>JA110108</t>
  </si>
  <si>
    <t>Désarticulation carpienne et radio-carpienne, cuir moulé avec brassard</t>
  </si>
  <si>
    <t>AC02</t>
  </si>
  <si>
    <t>JA110109</t>
  </si>
  <si>
    <t>Amputation d'avant-bras moignons moyens ou longs, cuir moulé</t>
  </si>
  <si>
    <t>AC03</t>
  </si>
  <si>
    <t>JA110110</t>
  </si>
  <si>
    <t>Amputation d'avant-bras moignons moyens ou longs, polyster avec emboîture de contact dont l'emboîture comportant une prise rapide à guoillotie montée sur rotule avec blocage est orientée à son extrémité distale pour assurer une utilisation fonctionnelle</t>
  </si>
  <si>
    <t>AC04</t>
  </si>
  <si>
    <t>JA110114</t>
  </si>
  <si>
    <t>Amputation d'avant-bras courts, cuir moulé</t>
  </si>
  <si>
    <t>AC05</t>
  </si>
  <si>
    <t>JA110115</t>
  </si>
  <si>
    <t>Amputation d'avant-bras courts, polyester avec emboîture de contact dont l'emboîture comportant une prise rapide à guillotine montée sur rotule avec blocage est orientée à son extrémité distale pour assurer une utilisation fonctionnelle</t>
  </si>
  <si>
    <t>AC06</t>
  </si>
  <si>
    <t>JA110116</t>
  </si>
  <si>
    <t>Désarticulation du coude et moignons d'avant-bras très courts assimilables, cuir moulé sans tige de trèves</t>
  </si>
  <si>
    <t>AC07</t>
  </si>
  <si>
    <t>JA110117</t>
  </si>
  <si>
    <t>Désarticulation du coude et moignons d'avant-bras très courts assimilables, cuir moulé avec avant-brassard à cupule</t>
  </si>
  <si>
    <t>AC08</t>
  </si>
  <si>
    <t>JA110118</t>
  </si>
  <si>
    <t>Désarticulation du coude et moignons d'avant-bras très courts assimilables, polyester avec emboîture de contact dont l'emboîture comportant une prise rapide à guillotine montée sur rotule avec blocage est orientée à son extrémité distale</t>
  </si>
  <si>
    <t>AC09</t>
  </si>
  <si>
    <t>JA110119</t>
  </si>
  <si>
    <t>Amputation de bras, moignons moyens et longs, cuir moulé sans tige de trèves</t>
  </si>
  <si>
    <t>AC10</t>
  </si>
  <si>
    <t>JA110120</t>
  </si>
  <si>
    <t>Amputation de bras, moignons moyens et longs, cuir moulé avec avant-brassard à cupule</t>
  </si>
  <si>
    <t>AC11</t>
  </si>
  <si>
    <t>JA110121</t>
  </si>
  <si>
    <t>Amputation de bras, moignons moyens et longs, polyester avec emboîture de contact dont l'emboîture comportant une prise rapide à guillotine montée sur rotule avec blocage est orientée à son extrémité distale pour assurer une utilisation fonctionnelle</t>
  </si>
  <si>
    <t>AC12</t>
  </si>
  <si>
    <t>JA110122</t>
  </si>
  <si>
    <t>Amputation de bras, moignons courts, cuir moulé sans tige de trèves</t>
  </si>
  <si>
    <t>AC13</t>
  </si>
  <si>
    <t>JA110123</t>
  </si>
  <si>
    <t>Amputation de bras, moignons courts, cuir moulé avec avant-brassard à cupule</t>
  </si>
  <si>
    <t>AC14</t>
  </si>
  <si>
    <t>JA110201</t>
  </si>
  <si>
    <t>Amputation des doigts, pour amputation d'un ou plusieurs doigts avec conservation du pouce,prothèse permettant l'opposition du pouce aux doigts périphériques en stratifiée de polyster montés sur bracelet cuir</t>
  </si>
  <si>
    <t>AC15</t>
  </si>
  <si>
    <t>JA110202</t>
  </si>
  <si>
    <t>Amputation des doigts, pour amputation du pouce, prothèse constituée par un pouce en stratifiée de polyster avec ou sans armature, faisant opposition avec les autres doigts non amputés, monté sur un bracelet cuir</t>
  </si>
  <si>
    <t>AC16</t>
  </si>
  <si>
    <t>JA110203</t>
  </si>
  <si>
    <t>Amputation transmétacarpienne avec conservation du pouce, prothèse permettant l'opposition du pouce aux doigts prothétiques en stratifié de polyester (éventuellement 4e et 5e doigt en matière souple) montés sur un avant-brassard en cuir moulé</t>
  </si>
  <si>
    <t>AC17</t>
  </si>
  <si>
    <t>JA110204</t>
  </si>
  <si>
    <t>Désarticulation carpienne et radio-carpienne, avec emboîture conventionnelle, alliage léger</t>
  </si>
  <si>
    <t>AC18</t>
  </si>
  <si>
    <t>JA110206</t>
  </si>
  <si>
    <t>Désarticulation carpienne et radio-carpienne, avec emboîture de contact, stratifié de polyester</t>
  </si>
  <si>
    <t>AC19</t>
  </si>
  <si>
    <t>JA110207</t>
  </si>
  <si>
    <t>Amputation d'avant-bras moignons moyens et longs, avec emboîture conventionnelle, alliage léger</t>
  </si>
  <si>
    <t>AC20</t>
  </si>
  <si>
    <t>JA110208</t>
  </si>
  <si>
    <t>Amputation d'avant-bras moignons moyens et longs, avec emboîture conventionnelle, stratifié de polyster</t>
  </si>
  <si>
    <t>AC21</t>
  </si>
  <si>
    <t>JA110209</t>
  </si>
  <si>
    <t>Amputation d'avant-bras moignons moyens et longs, avec emboîture de contact, stratifié de polyster</t>
  </si>
  <si>
    <t>AC22</t>
  </si>
  <si>
    <t>JA110210</t>
  </si>
  <si>
    <t>Amputation d'avant-bras moignons courts, avec emboîture conventionnelle, alliage léger</t>
  </si>
  <si>
    <t>AC23</t>
  </si>
  <si>
    <t>JA110211</t>
  </si>
  <si>
    <t>Amputation d'avant-bras moignons courts, avec emboîture conventionnelle, stratifié de polyster</t>
  </si>
  <si>
    <t>AC24</t>
  </si>
  <si>
    <t>JA110212</t>
  </si>
  <si>
    <t>Amputation d'avant-bras moignons courts, avec emboîture de contact, stratifié de polyster</t>
  </si>
  <si>
    <t>AC25</t>
  </si>
  <si>
    <t>JA110213</t>
  </si>
  <si>
    <t>Désarticulation du coude et moignons d'avant-bras très courts assimilables, avec emboîture conventionnelle, alliage léger</t>
  </si>
  <si>
    <t>AC26</t>
  </si>
  <si>
    <t>JA110214</t>
  </si>
  <si>
    <t>Désarticulation du coude et moignons d'avant-bras très courts assimilables, avec emboîture conventionnelle, stratifié de polyster</t>
  </si>
  <si>
    <t>AC27</t>
  </si>
  <si>
    <t>JA110215</t>
  </si>
  <si>
    <t>Désarticulation du coude et moignons d'avant-bras très courts assimilables, avec emboîture de contact, stratifié de polyster</t>
  </si>
  <si>
    <t>AC28</t>
  </si>
  <si>
    <t>JA110216</t>
  </si>
  <si>
    <t>Amputation de bras moignons courts, avec emboîture conventionnelle, alliage léger</t>
  </si>
  <si>
    <t>AC29</t>
  </si>
  <si>
    <t>JA110217</t>
  </si>
  <si>
    <t>Amputation de bras moignons courts, avec emboîture conventionnelle, stratifié de polyster</t>
  </si>
  <si>
    <t>AC30</t>
  </si>
  <si>
    <t>JA110218</t>
  </si>
  <si>
    <t>Amputation de bras moignons courts, avec emboîture de contact, stratifié de polyster</t>
  </si>
  <si>
    <t>AC31</t>
  </si>
  <si>
    <t>JA210101</t>
  </si>
  <si>
    <t>Appareil de maintien d'un ou des doigts en polyisoprène</t>
  </si>
  <si>
    <t>AC32</t>
  </si>
  <si>
    <t>JA210102</t>
  </si>
  <si>
    <t>Appareil en polyiosopréne de maintien et de correction déstinée à recevoir des adjonctions ayant une actions dynamique sur les doigts avec ou sans palette dorsale des doigts</t>
  </si>
  <si>
    <t>AC33</t>
  </si>
  <si>
    <t>JA210202</t>
  </si>
  <si>
    <t>Gaine rigide en polyisoprène sans armature</t>
  </si>
  <si>
    <t>AC34</t>
  </si>
  <si>
    <t>JA210203</t>
  </si>
  <si>
    <t>Gaine rigide en Textile Z2 enduit de mousse de polyuréthane</t>
  </si>
  <si>
    <t>AC35</t>
  </si>
  <si>
    <t>JA210204</t>
  </si>
  <si>
    <t>Gaine rigide en Textile Z4 enduit de mousse de polyuréthane</t>
  </si>
  <si>
    <t>AC36</t>
  </si>
  <si>
    <t>JA210205</t>
  </si>
  <si>
    <t>Bandes plastiques d'immobilisation en fibre de verre et acétate de cellulose</t>
  </si>
  <si>
    <t>AC37</t>
  </si>
  <si>
    <t>JA210301</t>
  </si>
  <si>
    <t>Gaine enveloppant la région métacarpienne et l'avant-bras, cuir moulé sans armature métallique</t>
  </si>
  <si>
    <t>AC38</t>
  </si>
  <si>
    <t>JA210302</t>
  </si>
  <si>
    <t>Gaine enveloppant la région métacarpienne et l'avant-bras, cuir moulé avec armature métallique constitué par une seule attelle palmaire</t>
  </si>
  <si>
    <t>AC39</t>
  </si>
  <si>
    <t>JA210303</t>
  </si>
  <si>
    <t>Gaine enveloppant la région métacarpienne et l'avant-bras, cuir moulé avec armature métallique constitué par une attelle palmaire,en petit montant sur la face dorsale de la main et deux embrasses</t>
  </si>
  <si>
    <t>AC40</t>
  </si>
  <si>
    <t>JA210304</t>
  </si>
  <si>
    <t>Gaine enveloppant la région métacarpienne et l'avant-bras, polyisprène sans armature</t>
  </si>
  <si>
    <t>AC41</t>
  </si>
  <si>
    <t>JA210305</t>
  </si>
  <si>
    <t>Gaine enveloppant la région métacarpienne et l'avant-bras, polyisoprène avec armature constituée par une seule attelle palmaire</t>
  </si>
  <si>
    <t>AC42</t>
  </si>
  <si>
    <t>JA210306</t>
  </si>
  <si>
    <t>Gaine enveloppant la région métacarpienne et l'avant-bras, textile Z1 enduit de mousse de polyuréthane</t>
  </si>
  <si>
    <t>AC43</t>
  </si>
  <si>
    <t>JA210307</t>
  </si>
  <si>
    <t>Gaine enveloppant la région métacarpienne et l'avant-bras, textile Z3 enduit de mousse de polyuréthane</t>
  </si>
  <si>
    <t>AC44</t>
  </si>
  <si>
    <t>JA210309</t>
  </si>
  <si>
    <t>Gaine enveloppant la région métacarpienne et l'avant-bras, copolymère acrylonitrile méthacrylare de méthyle</t>
  </si>
  <si>
    <t>AC45</t>
  </si>
  <si>
    <t>JA210310</t>
  </si>
  <si>
    <t>Gaine enveloppant la région métacarpienne et l'avant-bras, acétate de cellulose</t>
  </si>
  <si>
    <t>AC46</t>
  </si>
  <si>
    <t>JA210311</t>
  </si>
  <si>
    <t>Gaine enveloppant la région métacarpienne et l'avant-bras, polyoléfine sans armature</t>
  </si>
  <si>
    <t>AC47</t>
  </si>
  <si>
    <t>JA210312</t>
  </si>
  <si>
    <t>Gaine enveloppant la région métacarpienne et l'avant-bras, polyoléfine avec armature</t>
  </si>
  <si>
    <t>AC48</t>
  </si>
  <si>
    <t>JA210313</t>
  </si>
  <si>
    <t>Gaine enveloppant la région métacarpienne et l'avant-bras, strafié de polyster</t>
  </si>
  <si>
    <t>AC49</t>
  </si>
  <si>
    <t>JA210314</t>
  </si>
  <si>
    <t>Bandes plastiques d'immobilisation en fibre de verre et acélate de cellulose</t>
  </si>
  <si>
    <t>AC50</t>
  </si>
  <si>
    <t>JA210401</t>
  </si>
  <si>
    <t>Gaine rigide d'avant-bras cuir moulé</t>
  </si>
  <si>
    <t>AC51</t>
  </si>
  <si>
    <t>JA210402</t>
  </si>
  <si>
    <t>Gaine rigide d'avant-bras,copolymère acrylonitrile méthacrylate de méthyle</t>
  </si>
  <si>
    <t>AC52</t>
  </si>
  <si>
    <t>JA210403</t>
  </si>
  <si>
    <t>Gaine rigide d'avant-bras,acélate cellulose</t>
  </si>
  <si>
    <t>AC53</t>
  </si>
  <si>
    <t>JA210404</t>
  </si>
  <si>
    <t>Gaine rigide d'avant-bras,polyléfine sans armature</t>
  </si>
  <si>
    <t>AC54</t>
  </si>
  <si>
    <t>JA210405</t>
  </si>
  <si>
    <t>Gaine rigide d'avant-bras,polyléfine avec armature</t>
  </si>
  <si>
    <t>AC55</t>
  </si>
  <si>
    <t>JA210406</t>
  </si>
  <si>
    <t>Gaine rigide d'avant-bras,stratifiée de polyster</t>
  </si>
  <si>
    <t>AC56</t>
  </si>
  <si>
    <t>JA210407</t>
  </si>
  <si>
    <t>Gaine rigide d'avant-bras,polyidoprène sans armature</t>
  </si>
  <si>
    <t>AC57</t>
  </si>
  <si>
    <t>JA210408</t>
  </si>
  <si>
    <t>Bandes élastiques d'immobilisation en fibre de verre et acélate de cellulose</t>
  </si>
  <si>
    <t>AC58</t>
  </si>
  <si>
    <t>JA210501</t>
  </si>
  <si>
    <t>Gaine d'avant-bras et bras avec attelles latérales articulées pièce sur pièce,deux embrasses postérieures à l'avant-bras et bras,cui moulé</t>
  </si>
  <si>
    <t>AC59</t>
  </si>
  <si>
    <t>JA210502</t>
  </si>
  <si>
    <t>Avant-bras et bras articulé au coude,polyoléfine avec armature</t>
  </si>
  <si>
    <t>AC60</t>
  </si>
  <si>
    <t>JA210503</t>
  </si>
  <si>
    <t>Stratifié ( orthèse hélicîde constituée de structure brachiale et antibrachiale,avec articulation libre du coude)</t>
  </si>
  <si>
    <t>AC61</t>
  </si>
  <si>
    <t>JA210504</t>
  </si>
  <si>
    <t>Polyiosprène (orthèse pour paralysie obstétricale avec ou sans palette palmaire)</t>
  </si>
  <si>
    <t>AC62</t>
  </si>
  <si>
    <t>JA210505</t>
  </si>
  <si>
    <t>Polyoléfine(orthèse hélicoîdale constituée de structures brachiale et antibrachiale avec articulation de coude à crèmaillère)</t>
  </si>
  <si>
    <t>AC63</t>
  </si>
  <si>
    <t>JA210506</t>
  </si>
  <si>
    <t>Polyoléfine(orthèse hélicoîdale constituée de structures brachiale et antibrachiale avec articulation de coude à flexion automatique)</t>
  </si>
  <si>
    <t>AC64</t>
  </si>
  <si>
    <t>JA210507</t>
  </si>
  <si>
    <t>Cuir moulé (gaine d'une seule pièce avec deux attelles latérales rigides en acier ou alliage léger et deux embrasses postérieures à l'avant-bras et au bras)</t>
  </si>
  <si>
    <t>AC65</t>
  </si>
  <si>
    <t>JA210508</t>
  </si>
  <si>
    <t>Avant-bras et bras rigide au coude,copolymère acrylonitrile méthacrylate de méthyle</t>
  </si>
  <si>
    <t>AC66</t>
  </si>
  <si>
    <t>JA210509</t>
  </si>
  <si>
    <t>Avant-bras, et bras rigide au coude,acélate cellulose</t>
  </si>
  <si>
    <t>AC67</t>
  </si>
  <si>
    <t>JA210510</t>
  </si>
  <si>
    <t>Avant-bras, et bras rigide au coude,polyoléfine sans armature</t>
  </si>
  <si>
    <t>AC68</t>
  </si>
  <si>
    <t>JA210511</t>
  </si>
  <si>
    <t>Avant-bras, et bras rigide au coude,polyoléfine avec armature</t>
  </si>
  <si>
    <t>AC69</t>
  </si>
  <si>
    <t>JA210512</t>
  </si>
  <si>
    <t>Polyoléfine(orthèse hélicoîdale constituée de structures brachiale et antibrachiale avec articulation de coude ,sans palette palmaire</t>
  </si>
  <si>
    <t>AC70</t>
  </si>
  <si>
    <t>JA210513</t>
  </si>
  <si>
    <t>Avant-bras et bras rigide au coude stratifiée de polyster,bivalve</t>
  </si>
  <si>
    <t>AC71</t>
  </si>
  <si>
    <t>JA210514</t>
  </si>
  <si>
    <t>Avant-bras et bras rigide au coude,Polyiosprène sans armature</t>
  </si>
  <si>
    <t>AC72</t>
  </si>
  <si>
    <t>JA210515</t>
  </si>
  <si>
    <t>Avant-bras et bras rigide au coude,Polyiosprène (orthèse hélicoîdale constituée de structures brachiale et antibrachiale,rigide au coude,sans palette palmaire)</t>
  </si>
  <si>
    <t>AC73</t>
  </si>
  <si>
    <t>JA210516</t>
  </si>
  <si>
    <t>AC74</t>
  </si>
  <si>
    <t>JA210601</t>
  </si>
  <si>
    <t>Textile Z5 enduit de mousse de polyuréthane</t>
  </si>
  <si>
    <t>AC75</t>
  </si>
  <si>
    <t>JA210701</t>
  </si>
  <si>
    <t>Gaine rigide épaulière-brassard avec avant-brassard articulé en cuir moulé</t>
  </si>
  <si>
    <t>AC76</t>
  </si>
  <si>
    <t>JA210702</t>
  </si>
  <si>
    <t>Gaine rigide épaulière-brassard avec avant-brassard articulé,à embrasses garnies</t>
  </si>
  <si>
    <t>AC77</t>
  </si>
  <si>
    <t>JA210703</t>
  </si>
  <si>
    <t>Gaine rigide épaulière-brassard avec avant-brassard articulé en polyoléfine (avec armature)</t>
  </si>
  <si>
    <t>AC78</t>
  </si>
  <si>
    <t>JA210704</t>
  </si>
  <si>
    <t>Gaine rigide épaulière-brassard avec avant-brassard articulé en polyoléfine (orthèse hélicoîdale rigide,sans palette palmaire)</t>
  </si>
  <si>
    <t>AC79</t>
  </si>
  <si>
    <t>JA210705</t>
  </si>
  <si>
    <t>Gaine rigide épaulière-brassard avec avant-brassard articulé en polyolsoprène (orthèse hélicoîdale rigide,sans palette palmaire)</t>
  </si>
  <si>
    <t>AC80</t>
  </si>
  <si>
    <t>JA210801</t>
  </si>
  <si>
    <t>Gaine rigide épaulière-brassard en cuir moulé</t>
  </si>
  <si>
    <t>AC81</t>
  </si>
  <si>
    <t>JA210802</t>
  </si>
  <si>
    <t>Gaine rigide épaulière-brassard, copolymére, acrylonitrile méthacrylate de méthyle</t>
  </si>
  <si>
    <t>AC82</t>
  </si>
  <si>
    <t>JA210803</t>
  </si>
  <si>
    <t>Gaine rigide épaulière-brassard acélate de cellulose armé ou armaturé</t>
  </si>
  <si>
    <t>AC83</t>
  </si>
  <si>
    <t>JA210804</t>
  </si>
  <si>
    <t>Gaine rigide épaulière-brassard, polyoléfine sans armature</t>
  </si>
  <si>
    <t>AC84</t>
  </si>
  <si>
    <t>JA210805</t>
  </si>
  <si>
    <t>Gaine rigide épaulière-brassard, polyoléfine avec armature</t>
  </si>
  <si>
    <t>AC85</t>
  </si>
  <si>
    <t>JA210806</t>
  </si>
  <si>
    <t>Gaine rigide épaulière-brassard, stratifiée de polyster</t>
  </si>
  <si>
    <t>AC86</t>
  </si>
  <si>
    <t>JA210807</t>
  </si>
  <si>
    <t>Gaine rigide épaulière-brassard, polyisoprène sans armature</t>
  </si>
  <si>
    <t>AC87</t>
  </si>
  <si>
    <t>JA210808</t>
  </si>
  <si>
    <t>AC88</t>
  </si>
  <si>
    <t>JB110101</t>
  </si>
  <si>
    <t>Coque d'emboîture avec pièce de hanche et Verrou en cuir moulé armé</t>
  </si>
  <si>
    <t>AC89</t>
  </si>
  <si>
    <t>JB110103</t>
  </si>
  <si>
    <t>Coque d'emboîture avec pièce de hanche et Verrou en résines stratifiées</t>
  </si>
  <si>
    <t>AC90</t>
  </si>
  <si>
    <t>JB110104</t>
  </si>
  <si>
    <t>Coque d'emboîture avec articulation déportée à l'avant sans verrou en résines stratifiées</t>
  </si>
  <si>
    <t>AC91</t>
  </si>
  <si>
    <t>JB110105</t>
  </si>
  <si>
    <t>Coque d'emboîture avec articulation déportée à l'avant avec verrou en résines stratifiées</t>
  </si>
  <si>
    <t>AC92</t>
  </si>
  <si>
    <t>JB110201</t>
  </si>
  <si>
    <t>Amputation de cuisse moignon très court pour prothèse en bois</t>
  </si>
  <si>
    <t>AC93</t>
  </si>
  <si>
    <t>JB110202</t>
  </si>
  <si>
    <t>Amputation de cuisse moignon très court pour prothèse en alliage léger</t>
  </si>
  <si>
    <t>AC94</t>
  </si>
  <si>
    <t>JB110203</t>
  </si>
  <si>
    <t>Amputation de cuisse moignon très court pour prothèse en résines stratifiées</t>
  </si>
  <si>
    <t>AC95</t>
  </si>
  <si>
    <t>JB110301</t>
  </si>
  <si>
    <t>Prothèse avec emboîture à suspension et quillon sans articulation au genou avec montants en acier et emboîture en cuir</t>
  </si>
  <si>
    <t>AC96</t>
  </si>
  <si>
    <t>JB110302</t>
  </si>
  <si>
    <t>Prothèse avec emboîture à suspension et quillon avec articulation et verrou au genou avec montants en acier et emboîture en cuir</t>
  </si>
  <si>
    <t>AC97</t>
  </si>
  <si>
    <t>JB110303</t>
  </si>
  <si>
    <t>Prothèse avec emboîture à suspension et quillon avec articulation et verrou au genou en bois allégé, avec etrier et quillon en alliage léger; avec emboîture en bois</t>
  </si>
  <si>
    <t>AC98</t>
  </si>
  <si>
    <t>JB110304</t>
  </si>
  <si>
    <t>Prothèse avec emboîture à suspension et quillon avec articulation et verrou au genou en bois allégé, avec etrier et quillon en alliage léger; avec emboîture en cuir</t>
  </si>
  <si>
    <t>AC99</t>
  </si>
  <si>
    <t>JB110305</t>
  </si>
  <si>
    <t>Prothèse avec emboîture à suspension et quillon avec articulation et verrou au genou en bois allégé, avec etrier et quillon en alliage léger; avec emboîture en résines stratifiées</t>
  </si>
  <si>
    <t>AD01</t>
  </si>
  <si>
    <t>JB110306</t>
  </si>
  <si>
    <t>Prothèse avec emboîture à suspension et quillon avec articulation et verrou au genou en alliage léger, avec étrier et quillon en alliage léger; avec emboîture en bois</t>
  </si>
  <si>
    <t>AD02</t>
  </si>
  <si>
    <t>JB110307</t>
  </si>
  <si>
    <t>Prothèse avec emboîture à suspension et quillon avec articulation et verrou au genou en alliage léger, avec étrier et quillon en alliage léger:avec emboîture en cuir</t>
  </si>
  <si>
    <t>AD03</t>
  </si>
  <si>
    <t>JB110308</t>
  </si>
  <si>
    <t>Prothèse avec emboîture à suspension et quillon avec articulation et verrou au genou en alliage léger, avec étrier et quillon en alliage léger:avec emboîture en alliage léger</t>
  </si>
  <si>
    <t>AD04</t>
  </si>
  <si>
    <t>JB110309</t>
  </si>
  <si>
    <t>Prothèse avec emboîture à suspension et quillon avec articulation et verrou au genou en alliage léger,avec étrier et quillon en alliage léger:avec emboîture en résines stratifiées</t>
  </si>
  <si>
    <t>AD05</t>
  </si>
  <si>
    <t>JB110310</t>
  </si>
  <si>
    <t>Prothèse avec emboîture à suspension et quillon avec articulation et verrou au genou en résines stratifiées, avec étrier et quillon en alliage léger:avec emboîture en cuir</t>
  </si>
  <si>
    <t>AD06</t>
  </si>
  <si>
    <t>JB110311</t>
  </si>
  <si>
    <t>Prothèse avec emboîture à suspension et quillon avec articulation et verrou au genou en résines stratifiées, avec étrier et quillon en alliage léger: avec emboîture en résines stratifiées</t>
  </si>
  <si>
    <t>AD07</t>
  </si>
  <si>
    <t>JB110312</t>
  </si>
  <si>
    <t>Prothèse avec emboîture à suspension verrou au genou, mollet et quillon en bois allégé avec emboîture en bois</t>
  </si>
  <si>
    <t>AD08</t>
  </si>
  <si>
    <t>JB110313</t>
  </si>
  <si>
    <t>Prothèse avec emboîture à suspension verrou au genou, mollet et quillon en bois allégé avec emboîture en cuir</t>
  </si>
  <si>
    <t>AD09</t>
  </si>
  <si>
    <t>JB110314</t>
  </si>
  <si>
    <t>Prothèse avec emboîture à suspension verrou au genou, mollet et quillon en bois allégé avec emboîture en résines stratifiées</t>
  </si>
  <si>
    <t>AD10</t>
  </si>
  <si>
    <t>JB110315</t>
  </si>
  <si>
    <t>Prothèse avec emboîture à suspension verrou au genou, mollet et quillon en alliage léger avec emboîture en bois</t>
  </si>
  <si>
    <t>AD11</t>
  </si>
  <si>
    <t>JB110316</t>
  </si>
  <si>
    <t>Prothèse avec emboîture à suspension verrou au genou, mollet et quillon en alliage léger avec emboîture en cuir</t>
  </si>
  <si>
    <t>AD12</t>
  </si>
  <si>
    <t>JB110317</t>
  </si>
  <si>
    <t>Prothèse avec emboîture à suspension verrou au genou, mollet et quillon en alliage léger avec emboîture en alliage léger</t>
  </si>
  <si>
    <t>AD13</t>
  </si>
  <si>
    <t>JB110318</t>
  </si>
  <si>
    <t>Prothèse avec emboîture à suspension verrou au genou, mollet et quillon en alliage léger avec emboîture en résines stratifiées</t>
  </si>
  <si>
    <t>AD14</t>
  </si>
  <si>
    <t>JB110319</t>
  </si>
  <si>
    <t>Prothèse avec emboîture à suspension verrou au genou, mollet et quillon en résines stratifiées avec emboîture en cuir</t>
  </si>
  <si>
    <t>AD15</t>
  </si>
  <si>
    <t>JB110320</t>
  </si>
  <si>
    <t>Prothèse avec emboîture à suspension verrou au genou, mollet et quillon en résines stratifiées avec emboîture en résines stratifiées</t>
  </si>
  <si>
    <t>AD16</t>
  </si>
  <si>
    <t>JB110321</t>
  </si>
  <si>
    <t>Prothèse avec emboîture à suspension,genou à articulation manoxiale libre et pied articulé avec emboîture en bois</t>
  </si>
  <si>
    <t>AD17</t>
  </si>
  <si>
    <t>JB110322</t>
  </si>
  <si>
    <t>Prothèse avec emboîture à suspension, genou à articulation manoxiale libre et pied articulé avec emboîture en cuir</t>
  </si>
  <si>
    <t>AD18</t>
  </si>
  <si>
    <t>JB110323</t>
  </si>
  <si>
    <t>Prothèse avec emboîture à suspension, genou à articulation manoxiale libre et pied articulé avec emboîture en résines stratifiées</t>
  </si>
  <si>
    <t>AD19</t>
  </si>
  <si>
    <t>JB110324</t>
  </si>
  <si>
    <t>Prothèse avec emboîture à suspension, genou à articulation manoxiale libre et pied articulé, en alliage léger avec emboîture en bois</t>
  </si>
  <si>
    <t>AD20</t>
  </si>
  <si>
    <t>JB110325</t>
  </si>
  <si>
    <t>Prothèse avec emboîture à suspension, genou à articulation manoxiale libre et pied articulé, en alliage léger avec emboîture en cuir</t>
  </si>
  <si>
    <t>AD21</t>
  </si>
  <si>
    <t>JB110326</t>
  </si>
  <si>
    <t>Prothèse avec emboîture à suspension, genou à articulation manoxiale libre et pied articulé, en alliage léger avec emboîture en en alliage léger</t>
  </si>
  <si>
    <t>AD22</t>
  </si>
  <si>
    <t>JB110327</t>
  </si>
  <si>
    <t>Prothèse avec emboîture à suspension, genou à articulation manoxiale libre et pied articulé, en alliage léger avec emboîture avec emboîture en résines stratifiées</t>
  </si>
  <si>
    <t>AD23</t>
  </si>
  <si>
    <t>JB110328</t>
  </si>
  <si>
    <t>Prothèse avec emboîture à suspension, genou à articulation manoxiale libre et pied articulé, en résines stratifiées avec emboîture en cuir</t>
  </si>
  <si>
    <t>AD24</t>
  </si>
  <si>
    <t>JB110329</t>
  </si>
  <si>
    <t>Prothèse avec emboîture à suspension, genou à articulation manoxiale libre et pied articulé, en résines stratifiées avec emboîture en résines stratifiées</t>
  </si>
  <si>
    <t>AD25</t>
  </si>
  <si>
    <t>JB110401</t>
  </si>
  <si>
    <t>AD26</t>
  </si>
  <si>
    <t>JB110402</t>
  </si>
  <si>
    <t>AD27</t>
  </si>
  <si>
    <t>JB110403</t>
  </si>
  <si>
    <t>Prothèse avec emboîture à suspension et quillon avec articulation au genou en alliage léger,avec montants en acier et emboiture en alliage léger</t>
  </si>
  <si>
    <t>AD28</t>
  </si>
  <si>
    <t>JB110404</t>
  </si>
  <si>
    <t>Prothèse avec emboîture à suspension et quillon avec articulation au genou en résines stratifiées,avec montants en acier et emboiture en résines stratifiées</t>
  </si>
  <si>
    <t>AD29</t>
  </si>
  <si>
    <t>JB110405</t>
  </si>
  <si>
    <t>Prothèse avec emboîture à suspension verrou au genou, mollet et quillon en bois allégé, avec montants en acier,verrou et emboîture en cuir</t>
  </si>
  <si>
    <t>AD30</t>
  </si>
  <si>
    <t>JB110406</t>
  </si>
  <si>
    <t>Prothèse avec emboîture à suspension verrou au genou , mollet et quillon en alliage léger, avec montants en acier et emboîture en cuir</t>
  </si>
  <si>
    <t>AD31</t>
  </si>
  <si>
    <t>JB110407</t>
  </si>
  <si>
    <t>Prothèse avec emboîture à suspension verrou au genou , mollet et quillon en alliage léger, avec montants en acier et emboîture en alliage léger</t>
  </si>
  <si>
    <t>AD32</t>
  </si>
  <si>
    <t>JB110408</t>
  </si>
  <si>
    <t>Prothèse avec emboîture à suspension verrou au genou , mollet et quillon en résines stratifiées, avec montants en acier et emboiture en cuir</t>
  </si>
  <si>
    <t>AD33</t>
  </si>
  <si>
    <t>JB110409</t>
  </si>
  <si>
    <t>Prothèse avec emboîture à suspension verrou au genou , mollet et quillon en résines stratifiées, avec montants en acier et emboiture en résines stratifiées</t>
  </si>
  <si>
    <t>AD34</t>
  </si>
  <si>
    <t>JB110410</t>
  </si>
  <si>
    <t>Prothèse avec emboîture à suspension avec ou sans verrou au genou et pied articulé en bois allégé, avec montants en acier et verrou emboîture en cuir</t>
  </si>
  <si>
    <t>AD35</t>
  </si>
  <si>
    <t>JB110411</t>
  </si>
  <si>
    <t>Prothèse avec emboîture à suspension avec ou sans verrou au genou et pied articulé en bois allégé, avec montants en acier et emboîture en cuir</t>
  </si>
  <si>
    <t>AD36</t>
  </si>
  <si>
    <t>JB110412</t>
  </si>
  <si>
    <t>Prothèse avec emboîture à suspension avec ou sans verrou au genou et pied articulé en alliage léger, avec montants en acier et verrou emboîture en cuir</t>
  </si>
  <si>
    <t>AD37</t>
  </si>
  <si>
    <t>JB110413</t>
  </si>
  <si>
    <t>Prothèse avec emboîture à suspension avec ou sans verrou au genou et pied articulé en alliage léger, avec montants en acier et emboîture en cuir</t>
  </si>
  <si>
    <t>AD38</t>
  </si>
  <si>
    <t>JB110414</t>
  </si>
  <si>
    <t>Prothèse avec emboîture à suspension avec ou sans verrou au genou et pied articulé en alliage léger, avec montants en acier et emboîture en alliage léger</t>
  </si>
  <si>
    <t>AD39</t>
  </si>
  <si>
    <t>JB110415</t>
  </si>
  <si>
    <t>Prothèse avec emboîture à suspension avec ou sans verrou au genou et pied articulé en résines stratifiées, avec montants en acier avec verrou et emboîture en cuir</t>
  </si>
  <si>
    <t>AD40</t>
  </si>
  <si>
    <t>JB110416</t>
  </si>
  <si>
    <t>Prothèse avec emboîture à suspension avec ou sans verrou au genou et pied articulé en résines stratifiées, avec montants en acier et emboîture en cuir</t>
  </si>
  <si>
    <t>AD41</t>
  </si>
  <si>
    <t>JB110501</t>
  </si>
  <si>
    <t>Prothèse avec emboîture à suspension et quillon, avec montants en acier et emboîture en cuir, sans articulation</t>
  </si>
  <si>
    <t>AD42</t>
  </si>
  <si>
    <t>JB110502</t>
  </si>
  <si>
    <t>Prothèse avec emboîture à suspension et quillon, avec montants en acier et emboîture en cuir, et articulation à verrou</t>
  </si>
  <si>
    <t>AD43</t>
  </si>
  <si>
    <t>JB110503</t>
  </si>
  <si>
    <t>Prothèse avec emboîture à suspension verrou au genou, mollet et quillon, en bois allégé, avec montants en acier et emboîture en cuir</t>
  </si>
  <si>
    <t>AD44</t>
  </si>
  <si>
    <t>JB110504</t>
  </si>
  <si>
    <t>Prothèse avec emboîture à suspension verrou au genou, mollet et quillon, en alliage léger, avec montants en acier et emboîture en cuir</t>
  </si>
  <si>
    <t>AD45</t>
  </si>
  <si>
    <t>JB110505</t>
  </si>
  <si>
    <t>Prothèse avec emboîture à suspension verrou au genou, mollet et quillon, en résines stratifiées, avec montants en acier et emboîture en cuir</t>
  </si>
  <si>
    <t>AD46</t>
  </si>
  <si>
    <t>JB110506</t>
  </si>
  <si>
    <t>Prothèse avec emboîture à suspension et pied articulé avec emboîture en bois allégé, avec montants en acier et emboiture en cuir</t>
  </si>
  <si>
    <t>AD47</t>
  </si>
  <si>
    <t>JB110507</t>
  </si>
  <si>
    <t>Prothèse avec emboîture à suspension et pied articulé avec emboîture en alliage léger, avec montants en acier et emboiture en cuir</t>
  </si>
  <si>
    <t>AD48</t>
  </si>
  <si>
    <t>JB110508</t>
  </si>
  <si>
    <t>Prothèse avec emboîture à suspension et pied articulé avec emboîture en résines stratifiées, avec montants en acier et emboiture en cuir</t>
  </si>
  <si>
    <t>AD49</t>
  </si>
  <si>
    <t>JB110601</t>
  </si>
  <si>
    <t>Prothèse avec emboîture à suspension et quillon avec montants en acier et emboiture en cuir (provisoire)</t>
  </si>
  <si>
    <t>AD50</t>
  </si>
  <si>
    <t>JB110602</t>
  </si>
  <si>
    <t>Prothèse avec emboîture à suspension et quillon avec montants en acier et emboiture en cuir (définitive)</t>
  </si>
  <si>
    <t>AD51</t>
  </si>
  <si>
    <t>JB110603</t>
  </si>
  <si>
    <t>Prothèse avec emboiture à suspension avec mollet et quillon en alliage léger, avec manchon en cuir et tracteurs</t>
  </si>
  <si>
    <t>AD52</t>
  </si>
  <si>
    <t>JB110604</t>
  </si>
  <si>
    <t>Prothèse avec emboiture à suspension avec mollet et quillon en résines stratifiées, avec manchon en cuir et tracteurs</t>
  </si>
  <si>
    <t>AD53</t>
  </si>
  <si>
    <t>JB110605</t>
  </si>
  <si>
    <t>Prothèse avec emboîture à suspension et pied articulé avec emboîture, avec montants en acier et emboiture en cuir</t>
  </si>
  <si>
    <t>AD54</t>
  </si>
  <si>
    <t>JB110606</t>
  </si>
  <si>
    <t>Prothèse avec emboîture à suspension et pied articulé avec emboîture,en alliage léger avec manchon en cuir et tracteurs</t>
  </si>
  <si>
    <t>AD55</t>
  </si>
  <si>
    <t>JB110607</t>
  </si>
  <si>
    <t>Prothèse avec emboîture à suspension et pied articulé avec emboîture,en résines stratifiées avec monchan en cuir et tracteurs</t>
  </si>
  <si>
    <t>AD56</t>
  </si>
  <si>
    <t>JB110608</t>
  </si>
  <si>
    <t>Prothèse avec emboîture de contact avec emboîture en résines stratifiées</t>
  </si>
  <si>
    <t>AD57</t>
  </si>
  <si>
    <t>JB110609</t>
  </si>
  <si>
    <t>Prothèse avec emboîture de contact avec emboîture en composite de carbone</t>
  </si>
  <si>
    <t>AD58</t>
  </si>
  <si>
    <t>JB110615</t>
  </si>
  <si>
    <t xml:space="preserve">Prothèse Tibiale exosquellettique </t>
  </si>
  <si>
    <t>AD59</t>
  </si>
  <si>
    <t>JB110701</t>
  </si>
  <si>
    <t>Prothèse sans pied avec montants latéraux en acier et emboîture en cuir</t>
  </si>
  <si>
    <t>AD60</t>
  </si>
  <si>
    <t>JB110702</t>
  </si>
  <si>
    <t>Prothèse avec pied rigide avec montants en acier et emboîture en cuir</t>
  </si>
  <si>
    <t>AD61</t>
  </si>
  <si>
    <t>JB110703</t>
  </si>
  <si>
    <t>Prothèse avec pied rigide en résines stratifiées</t>
  </si>
  <si>
    <t>AD62</t>
  </si>
  <si>
    <t>JB110704</t>
  </si>
  <si>
    <t>Prothèse avec pied articulé avec montant en acier,latéraux ou antéro-postérieurs et emboîture en cuir</t>
  </si>
  <si>
    <t>AD63</t>
  </si>
  <si>
    <t>JB110705</t>
  </si>
  <si>
    <t>Prothèse avec pied articulé en alliage léger, avec gaine interne en cuir pour amputation de Syme,Chopart,</t>
  </si>
  <si>
    <t>AD64</t>
  </si>
  <si>
    <t>JB110706</t>
  </si>
  <si>
    <t>Prothèse avec pied articulé en résines stratifiées avec ou sans gaine interne en cuir</t>
  </si>
  <si>
    <t>AD65</t>
  </si>
  <si>
    <t>JB110707</t>
  </si>
  <si>
    <t>Prothèse tibio tarsienne</t>
  </si>
  <si>
    <t>AD66</t>
  </si>
  <si>
    <t>JB110708</t>
  </si>
  <si>
    <t>Prothèse transtarsienne</t>
  </si>
  <si>
    <t>AD67</t>
  </si>
  <si>
    <t>JB120101</t>
  </si>
  <si>
    <t>AD68</t>
  </si>
  <si>
    <t>JB120102</t>
  </si>
  <si>
    <t>AD69</t>
  </si>
  <si>
    <t>JB120103</t>
  </si>
  <si>
    <t>Prothèse canadienne endosquellittique définitive avec articulation de la hanche modulaire et genou polycentrique - adulte</t>
  </si>
  <si>
    <t>AD70</t>
  </si>
  <si>
    <t>JB120104</t>
  </si>
  <si>
    <t>Prothèse canadienne endosquellittique définitive avec articulation de la hanche modulaire et genou polycentrique - enfant</t>
  </si>
  <si>
    <t>AD71</t>
  </si>
  <si>
    <t>JB120105</t>
  </si>
  <si>
    <t>Orthoprothèse agenesie du membre inférieur</t>
  </si>
  <si>
    <t>AD72</t>
  </si>
  <si>
    <t>JB120201</t>
  </si>
  <si>
    <t>AD73</t>
  </si>
  <si>
    <t>JB120202</t>
  </si>
  <si>
    <t>AD74</t>
  </si>
  <si>
    <t>JB120203</t>
  </si>
  <si>
    <t>AD75</t>
  </si>
  <si>
    <t>JB120303</t>
  </si>
  <si>
    <t>Prothèse d'entraînement ou d'etude avec emboîture de contact, genou à articulation monoaxiale à verrou et pied articulé avec emboîture en bandes plâtrés</t>
  </si>
  <si>
    <t>AD76</t>
  </si>
  <si>
    <t>JB120304</t>
  </si>
  <si>
    <t>Prothèse d'entraînement ou d'etude avec emboîture de contact, genou à articulation monoaxiale à verrou et pied articulé dans un des matériaux autre que les bandes plâtrées</t>
  </si>
  <si>
    <t>AD77</t>
  </si>
  <si>
    <t>JB120305</t>
  </si>
  <si>
    <t>Prothèse avec emboîture à suspension genou à articulation monoaxiale libre et pied articulé avec emboîture en bois</t>
  </si>
  <si>
    <t>AD78</t>
  </si>
  <si>
    <t>JB120311</t>
  </si>
  <si>
    <t>Prothèse esthétique avec emboîture à suspension articulation libre au genou et à cheville avec emboîture dans un des matériaux  autre que les bandes plâtrés</t>
  </si>
  <si>
    <t>AD79</t>
  </si>
  <si>
    <t>JB120312</t>
  </si>
  <si>
    <t>Prothèse fémorale endosquellettique définitive avec genou libre - adulte</t>
  </si>
  <si>
    <t>AD80</t>
  </si>
  <si>
    <t>JB120313</t>
  </si>
  <si>
    <t>Prothèse fémorale endosquellettique provisoire avec genou libre - adulte</t>
  </si>
  <si>
    <t>AD81</t>
  </si>
  <si>
    <t>JB120314</t>
  </si>
  <si>
    <t>Prothèse fémorale endosquellettique provisoire avec genou à verrou - adulte</t>
  </si>
  <si>
    <t>AD82</t>
  </si>
  <si>
    <t>JB120315</t>
  </si>
  <si>
    <t>Prothèse fémorale endosquellettique définitive en résine - enfant</t>
  </si>
  <si>
    <t>AD83</t>
  </si>
  <si>
    <t>JB120316</t>
  </si>
  <si>
    <t>Prothèse fémorale endosquellettique provisoire en résine - enfant</t>
  </si>
  <si>
    <t>AD84</t>
  </si>
  <si>
    <t>JB120401</t>
  </si>
  <si>
    <t>AD85</t>
  </si>
  <si>
    <t>JB120402</t>
  </si>
  <si>
    <t>Prothèse avec emboîture à suspension genou à articulation monoaxiale libre et pied articulé avec emboîture en alliage léger</t>
  </si>
  <si>
    <t>AD86</t>
  </si>
  <si>
    <t>JB120403</t>
  </si>
  <si>
    <t>Prothèse avec emboîture à suspension genou à articulation monoaxiale libre et pied articulé avec emboîture en résines stratifiées</t>
  </si>
  <si>
    <t>AD87</t>
  </si>
  <si>
    <t>JB120501</t>
  </si>
  <si>
    <t>Prothèse d'entraînement ou d'etude avec emboîture en bandes plâtrés</t>
  </si>
  <si>
    <t>AD88</t>
  </si>
  <si>
    <t>JB120502</t>
  </si>
  <si>
    <t>Prothèse d'entraînement ou d'etude avec emboîture dans un des matériaux figurant dans les spécification technique autre les bandes plâtrés</t>
  </si>
  <si>
    <t>AD89</t>
  </si>
  <si>
    <t>JB120503</t>
  </si>
  <si>
    <t>Prothèse d'entraînement ou d'etude avec emboîture et pied articulé avec emboîture en bandes plâtrés</t>
  </si>
  <si>
    <t>AD90</t>
  </si>
  <si>
    <t>JB120504</t>
  </si>
  <si>
    <t>Prothèse d'entraînement ou d'etude avec emboîture et pied articulé avec emboîture dans un des matériaux figurant dans les spécification technique autre les bandes plâtrés</t>
  </si>
  <si>
    <t>AD91</t>
  </si>
  <si>
    <t>JB120505</t>
  </si>
  <si>
    <t>Prothèse avec emboîture à suspension et pied articulé avec emboîture en alliage léger</t>
  </si>
  <si>
    <t>AD92</t>
  </si>
  <si>
    <t>JB120506</t>
  </si>
  <si>
    <t>Prothèse avec emboîture de contact et pied articulé avec emboîture en résines stratifiées</t>
  </si>
  <si>
    <t>AD93</t>
  </si>
  <si>
    <t>JB120507</t>
  </si>
  <si>
    <t>Prothèse avec emboîture de contact et pied articulé sans manchon avec emboîture en résines stratifiées</t>
  </si>
  <si>
    <t>AD94</t>
  </si>
  <si>
    <t>JB120508</t>
  </si>
  <si>
    <t>Prothèse Tibiale endosquellettique provisoire avec pied SACH - adulte</t>
  </si>
  <si>
    <t>AD95</t>
  </si>
  <si>
    <t>JB120509</t>
  </si>
  <si>
    <t>Prothèse Tibiale endosquellettique provisoire avec pied articulé- adulte</t>
  </si>
  <si>
    <t>AD96</t>
  </si>
  <si>
    <t>JB120510</t>
  </si>
  <si>
    <t>Prothèse Tibiale endosquellettique définitive avec pied SACH - adulte</t>
  </si>
  <si>
    <t>AD97</t>
  </si>
  <si>
    <t>JB120511</t>
  </si>
  <si>
    <t>Prothèse Tibiale endosquellettique définitive avec pied articulé- adulte</t>
  </si>
  <si>
    <t>AD98</t>
  </si>
  <si>
    <t>JB120512</t>
  </si>
  <si>
    <t>Prothèse Tibiale endosquellettique définitive avec pied SACH - enfant</t>
  </si>
  <si>
    <t>AD99</t>
  </si>
  <si>
    <t>JB120513</t>
  </si>
  <si>
    <t>Prothèse Tibiale endosquellettique provisoire avec pied SACH - enfant</t>
  </si>
  <si>
    <t>AE01</t>
  </si>
  <si>
    <t>JB210101</t>
  </si>
  <si>
    <t>Petit appareil de marche avec un seul montant latéral</t>
  </si>
  <si>
    <t>AE02</t>
  </si>
  <si>
    <t>JB210102</t>
  </si>
  <si>
    <t>Petit appareil de marche avec deux montants latéraux</t>
  </si>
  <si>
    <t>AE03</t>
  </si>
  <si>
    <t>JB210103</t>
  </si>
  <si>
    <t>Petit appareil de marche démontable, à clavettes</t>
  </si>
  <si>
    <t>AE04</t>
  </si>
  <si>
    <t>JB210104</t>
  </si>
  <si>
    <t>Petit appareil de marche non-démontable</t>
  </si>
  <si>
    <t>AE05</t>
  </si>
  <si>
    <t>JB210105</t>
  </si>
  <si>
    <t>Orthèse jambière avec un seul montant pour hémiplégique, anti-varus, anti-équin, avec au niveau de la semelle, en avant du talon, une articulation à charnière avec butée</t>
  </si>
  <si>
    <t>AE06</t>
  </si>
  <si>
    <t>JB210106</t>
  </si>
  <si>
    <t>Orthèse jambière avec un seul montant pour hémiplégique, anti-varus, anti-équin, avec ressort inclus dans l'articulation tibio-tarsienne à chape</t>
  </si>
  <si>
    <t>AE07</t>
  </si>
  <si>
    <t>JB210107</t>
  </si>
  <si>
    <t>Orthèse jambière avec un seul montant semi-rigide pour hémiplégique</t>
  </si>
  <si>
    <t>AE08</t>
  </si>
  <si>
    <t>JB210108</t>
  </si>
  <si>
    <t>Orthèse, réleveur de pied, est réalisé sur moulage, moulage non compris</t>
  </si>
  <si>
    <t>AE09</t>
  </si>
  <si>
    <t>JB210109</t>
  </si>
  <si>
    <t>Petit appareil de marche articulé avec appui sous-condylien à tourillons</t>
  </si>
  <si>
    <t>AE10</t>
  </si>
  <si>
    <t>JB210110</t>
  </si>
  <si>
    <t xml:space="preserve">Petit appareil de marche articulé avec appui sous-condylien à étrier démontable, à clavettes </t>
  </si>
  <si>
    <t>AE11</t>
  </si>
  <si>
    <t>JB210111</t>
  </si>
  <si>
    <t>Petit appareil de marche articulé avec appui sous-condylien à étrier non démontable</t>
  </si>
  <si>
    <t>AE12</t>
  </si>
  <si>
    <t>JB210112</t>
  </si>
  <si>
    <t>Botte rigide, cuir moulé</t>
  </si>
  <si>
    <t>AE13</t>
  </si>
  <si>
    <t>JB210113</t>
  </si>
  <si>
    <t>Botte rigide, stratifié de polyster</t>
  </si>
  <si>
    <t>AE14</t>
  </si>
  <si>
    <t>JB210114</t>
  </si>
  <si>
    <t>Botte rigide polyisoprène sans armature</t>
  </si>
  <si>
    <t>AE15</t>
  </si>
  <si>
    <t>JB210115</t>
  </si>
  <si>
    <t>Botte rigide polyisoprène avec armature</t>
  </si>
  <si>
    <t>AE16</t>
  </si>
  <si>
    <t>JB210116</t>
  </si>
  <si>
    <t>Botte rigide en polyoléfine sans valve antérieure avec ou sans garnissage intérieur</t>
  </si>
  <si>
    <t>AE17</t>
  </si>
  <si>
    <t>JB210117</t>
  </si>
  <si>
    <t>Botte rigide bivalve, de correction des déformations du pied</t>
  </si>
  <si>
    <t>AE18</t>
  </si>
  <si>
    <t>JB210118</t>
  </si>
  <si>
    <t>Botte rigide bivalve, de correction progressive des déformations congénitales du pied avec un réglable de l'abduction et de l'adduction de l'avant-pied</t>
  </si>
  <si>
    <t>AE19</t>
  </si>
  <si>
    <t>JB210119</t>
  </si>
  <si>
    <t>Botte rigide bivalve un textile enduit de mousse de polyuréthane</t>
  </si>
  <si>
    <t>AE20</t>
  </si>
  <si>
    <t>JB210120</t>
  </si>
  <si>
    <t>Bande plastique d'immobilisation en fibre de verre et acélate de cellulose</t>
  </si>
  <si>
    <t>AE21</t>
  </si>
  <si>
    <t>JB210121</t>
  </si>
  <si>
    <t>Botte articulée simple, cuir moulé</t>
  </si>
  <si>
    <t>AE22</t>
  </si>
  <si>
    <t>JB210122</t>
  </si>
  <si>
    <t>Petit appareil à tuteurs avec embrasse postérieure, chausse moulé, semelle et butée limitant l'équin du pied réalisées en fibre de carbone</t>
  </si>
  <si>
    <t>AE23</t>
  </si>
  <si>
    <t>JB210123</t>
  </si>
  <si>
    <t>Botte articulé en polyoléfine sans valve antérieure avec articulation monoaxiale simple avec ou sans garnissage intérieur</t>
  </si>
  <si>
    <t>AE24</t>
  </si>
  <si>
    <t>JB210124</t>
  </si>
  <si>
    <t>Botte articulé en polyoléfine sans valve antérieure avec articulation souple avec ou sans garnissage intérieur</t>
  </si>
  <si>
    <t>AE25</t>
  </si>
  <si>
    <t>JB210201</t>
  </si>
  <si>
    <t>Gaine jambière en cuir moulé ou en polyoléfine assurant le maintien latéral du calcanéum, cette gaine, à fermeture antérieure, est armé par des montants latéraux et deux embrasses en acier ou en alliage léger, une coque talonière peut être adaptée à cette orthèse</t>
  </si>
  <si>
    <t>AE26</t>
  </si>
  <si>
    <t>JB210301</t>
  </si>
  <si>
    <t>Textile RS enduit de mousse de polyuréthane</t>
  </si>
  <si>
    <t>AE27</t>
  </si>
  <si>
    <t>JB210401</t>
  </si>
  <si>
    <t>Attelle acier pièce sur pièce à tourillons mollet et cuissard cuir moulé</t>
  </si>
  <si>
    <t>AE28</t>
  </si>
  <si>
    <t>JB210402</t>
  </si>
  <si>
    <t>Attelle acier pièce sur pièce à tourillons embrasses garnies au mollet et cuissard en cuir</t>
  </si>
  <si>
    <t>AE29</t>
  </si>
  <si>
    <t>JB210403</t>
  </si>
  <si>
    <t>Attelle acier pièce sur pièce à tourillons embrasses garnies au mollet et au cuissard</t>
  </si>
  <si>
    <t>AE30</t>
  </si>
  <si>
    <t>JB210404</t>
  </si>
  <si>
    <t>Attelle acier pièce sur pièce à étrier démontable à clavettes, mollet et cuissard cuir moulé</t>
  </si>
  <si>
    <t>AE31</t>
  </si>
  <si>
    <t>JB210405</t>
  </si>
  <si>
    <t>Attelle acier pièce sur pièce à étrier démontable à clavettes embrasses garnies au mollet et cuissard cuir moulé</t>
  </si>
  <si>
    <t>AE32</t>
  </si>
  <si>
    <t>JB210406</t>
  </si>
  <si>
    <t>Attelle acier pièce sur pièce à étrier démontable embrasses garnies au mollet et au cuissard</t>
  </si>
  <si>
    <t>AE33</t>
  </si>
  <si>
    <t>JB210407</t>
  </si>
  <si>
    <t>Attelle acier pièce sur pièce à étrier non-démontable à clavettes, mollet et cuissard cuir moulé</t>
  </si>
  <si>
    <t>AE34</t>
  </si>
  <si>
    <t>JB210408</t>
  </si>
  <si>
    <t>Attelle acier pièce sur pièce à étrier non-démontable à embrasses garnies au mollet et cuissard en cuir</t>
  </si>
  <si>
    <t>AE35</t>
  </si>
  <si>
    <t>JB210409</t>
  </si>
  <si>
    <t>Attelle acier pièce sur pièce à étrier non-démontable à embrasses garnies au mollet et au cuissard</t>
  </si>
  <si>
    <t>AE36</t>
  </si>
  <si>
    <t>JB210410</t>
  </si>
  <si>
    <t>Attelle en alliage léger à tourillon, mollet et cuissard cuir moulé</t>
  </si>
  <si>
    <t>AE37</t>
  </si>
  <si>
    <t>JB210411</t>
  </si>
  <si>
    <t>Attelle en alliage léger à tourillon, embrasses garnies au mollet et cuissard en cuir</t>
  </si>
  <si>
    <t>AE38</t>
  </si>
  <si>
    <t>JB210412</t>
  </si>
  <si>
    <t>Attelle en alliage léger à tourillon, embrasses garnies au mollet et au cuissard</t>
  </si>
  <si>
    <t>AE39</t>
  </si>
  <si>
    <t>JB210413</t>
  </si>
  <si>
    <t>Attelle en alliage léger à étrier démontable à clavettes, mollet et cuissard cuir moulé</t>
  </si>
  <si>
    <t>AE40</t>
  </si>
  <si>
    <t>JB210414</t>
  </si>
  <si>
    <t>Attelle en alliage léger à étrier démontable à clavettes embrasses garnies au mollet et cuissard en cuir</t>
  </si>
  <si>
    <t>AE41</t>
  </si>
  <si>
    <t>JB210415</t>
  </si>
  <si>
    <t>Attelle en alliage léger à étrier démontable à clavettes embrasses garnies au mollet et au cuissard</t>
  </si>
  <si>
    <t>AE42</t>
  </si>
  <si>
    <t>JB210416</t>
  </si>
  <si>
    <t>Attelle en alliage léger à étrier non-démontable à clavettes, mollet et cuissard cuir moulé</t>
  </si>
  <si>
    <t>AE43</t>
  </si>
  <si>
    <t>JB210417</t>
  </si>
  <si>
    <t>Attelle en alliage léger à étrier non-démontable à clavettes embrasses garnies au mollet et cuissard en cuir</t>
  </si>
  <si>
    <t>AE44</t>
  </si>
  <si>
    <t>JB210418</t>
  </si>
  <si>
    <t>Attelle en alliage léger à étrier non-démontable à embrasses garnies au mollet et au cuissard</t>
  </si>
  <si>
    <t>AE45</t>
  </si>
  <si>
    <t>JB210419</t>
  </si>
  <si>
    <t>Orthèse cruro-pédieuse articulé au genou et à cheville avec coque talonnière se prologeant à l'avant-pied</t>
  </si>
  <si>
    <t>AE46</t>
  </si>
  <si>
    <t>JB210420</t>
  </si>
  <si>
    <t>Orthèse cruro-pédieuse avec articulation à chape au genou réalisée dans un ou plusieurs des matériaux prévus à la nomoclature pour ce type d'orthèse, sans articulation de cheville</t>
  </si>
  <si>
    <t>AE47</t>
  </si>
  <si>
    <t>JB210421</t>
  </si>
  <si>
    <t>Orthèse cruro-pédieuse en double hélice invérsée réalisée en fibre de carbone, avec articulation à chape au genou comportant une articulation à cardan sur la face interne et une articulation à pivot réglable sur la face externe et comprenant une sangle</t>
  </si>
  <si>
    <t>AE48</t>
  </si>
  <si>
    <t>JB210422</t>
  </si>
  <si>
    <t>Orhtèse cruro-jambière avec embrasses, articulation de genou libre à chape, à tourillons</t>
  </si>
  <si>
    <t>AE49</t>
  </si>
  <si>
    <t>JB210423</t>
  </si>
  <si>
    <t>Orhtèse cruro-jambière avec embrasses, articulation de genou libre à chape, avec botte postérieure rigide en polyoléfine</t>
  </si>
  <si>
    <t>AE50</t>
  </si>
  <si>
    <t>JB210424</t>
  </si>
  <si>
    <t>Orhtèse cruro-pédieuse en fibre de carbone avec étrier en carbone</t>
  </si>
  <si>
    <t>AE51</t>
  </si>
  <si>
    <t>JB210425</t>
  </si>
  <si>
    <t>Attelle alliage léger sans articulation de cheville</t>
  </si>
  <si>
    <t>AE52</t>
  </si>
  <si>
    <t>JB210427</t>
  </si>
  <si>
    <t>Appareil de marche constitué par une attelle monotubulaire externe munie d'une articulation de genou avec verrou et dont la partie inférieure télescopique porte un tourillon qui pénétre dans un tube solidaire d'une semelle acier montée sur la chaussure</t>
  </si>
  <si>
    <t>AE53</t>
  </si>
  <si>
    <t>JB210428</t>
  </si>
  <si>
    <t>Appareil comprenant deux orthèses cruro-pédieuses reliées à un corselet en copolymère, par l'intérmédiare de deux pièce de hanche comprant un système alternatif permettant la marche à quatre temps</t>
  </si>
  <si>
    <t>AE54</t>
  </si>
  <si>
    <t>JB210429</t>
  </si>
  <si>
    <t>Attelle acier à tourillons</t>
  </si>
  <si>
    <t>AE55</t>
  </si>
  <si>
    <t>JB210430</t>
  </si>
  <si>
    <t>Attelle acier à étrier démontable, à clavettes</t>
  </si>
  <si>
    <t>AE56</t>
  </si>
  <si>
    <t>JB210431</t>
  </si>
  <si>
    <t>Attelle acier à étrier non-démontable</t>
  </si>
  <si>
    <t>AE57</t>
  </si>
  <si>
    <t>JB210432</t>
  </si>
  <si>
    <t>Attelle alliage léger à tourillons</t>
  </si>
  <si>
    <t>AE58</t>
  </si>
  <si>
    <t>JB210433</t>
  </si>
  <si>
    <t>Attelle alliage léger à étrier démontable à clavettes</t>
  </si>
  <si>
    <t>AE59</t>
  </si>
  <si>
    <t>JB210434</t>
  </si>
  <si>
    <t>Attelle alliage léger à étrier non-démontable</t>
  </si>
  <si>
    <t>AE60</t>
  </si>
  <si>
    <t>JB210435</t>
  </si>
  <si>
    <t>Orthèse cruro-pédieuse à correction de l'arrière-pied par un système à action progressive</t>
  </si>
  <si>
    <t>AE61</t>
  </si>
  <si>
    <t>JB210436</t>
  </si>
  <si>
    <t xml:space="preserve">Bandes plastiques d'immobilisation en fibre de verre et acétate de cellulose    </t>
  </si>
  <si>
    <t>AE62</t>
  </si>
  <si>
    <t>JB210437</t>
  </si>
  <si>
    <t>Gouttière de nuit cruro-pédieuse garnie de mousse polyoléfine</t>
  </si>
  <si>
    <t>AE63</t>
  </si>
  <si>
    <t>JB210438</t>
  </si>
  <si>
    <t>Textile G  enduit de mousse de polyuréthane</t>
  </si>
  <si>
    <t>AE64</t>
  </si>
  <si>
    <t>JB210439</t>
  </si>
  <si>
    <t>Attelle acier cuir moulé</t>
  </si>
  <si>
    <t>AE65</t>
  </si>
  <si>
    <t>JB210441</t>
  </si>
  <si>
    <t>Orhtèse cruro-jambière avec un seul montant anti-recurvatum</t>
  </si>
  <si>
    <t>AE66</t>
  </si>
  <si>
    <t>JB210442</t>
  </si>
  <si>
    <t>Orhtèse de correction progressive des déformations congénitales du pied avec partie crurale en flexum et dispositif permettant le réglage de la rotation du pied avec autour de l'axe jambier, l'éversion et inversion, l'abduction et adduction de l'avant-pied</t>
  </si>
  <si>
    <t>AE67</t>
  </si>
  <si>
    <t>JB210443</t>
  </si>
  <si>
    <t>Orthèse de correction progressive des déformations congénitales du pied avec partie crurale en flexum et avec autour de l'axe des gouttières cruro-jambières, un réglage de l'équin du pied au niveau de l'articulation malléolaire, un réglage d'abduction</t>
  </si>
  <si>
    <t>AE68</t>
  </si>
  <si>
    <t>JB210444</t>
  </si>
  <si>
    <t>Gouttière de nuit cruro-pédieuse</t>
  </si>
  <si>
    <t>AE69</t>
  </si>
  <si>
    <t>JB210445</t>
  </si>
  <si>
    <t>Orthèse de mise en abduction des hanches comprenant une ceinture,deux pièces de hanches,deux cuissard doublés et une barre d'abduction réglable articulé</t>
  </si>
  <si>
    <t>AE70</t>
  </si>
  <si>
    <t>JB210446</t>
  </si>
  <si>
    <t>Orthèse de décharge et d'abduction avec patin et articulation à chape au genou et tourillon à la semelle</t>
  </si>
  <si>
    <t>AE71</t>
  </si>
  <si>
    <t>JB210447</t>
  </si>
  <si>
    <t>Orthèse de décharge et d'abduction de la hanche avec cuissard en polyoléfine sans articulation de genou</t>
  </si>
  <si>
    <t>AE72</t>
  </si>
  <si>
    <t>JB210448</t>
  </si>
  <si>
    <t>Orthèse cruro pédieuse avec articulation HOFFA - adulte</t>
  </si>
  <si>
    <t>AE73</t>
  </si>
  <si>
    <t>JB210449</t>
  </si>
  <si>
    <t>Orthèse cruro pédieuse avec articulation HOFFA - enfant</t>
  </si>
  <si>
    <t>AE74</t>
  </si>
  <si>
    <t>JB210450</t>
  </si>
  <si>
    <t>Orthèse cruro pédieuse avec articulation COULISSEAU- adulte</t>
  </si>
  <si>
    <t>AE75</t>
  </si>
  <si>
    <t>JB210451</t>
  </si>
  <si>
    <t>Orthèse cruro pédieuse avec articulation COULISSEAU- enfant</t>
  </si>
  <si>
    <t>AE76</t>
  </si>
  <si>
    <t>JB210452</t>
  </si>
  <si>
    <t>Orthèse pelvi pédieuse COULISSEAU- adulte</t>
  </si>
  <si>
    <t>AE77</t>
  </si>
  <si>
    <t>JB210453</t>
  </si>
  <si>
    <t>Orthèse pelvi pédieuse COULISSEAU- enfant</t>
  </si>
  <si>
    <t>AE78</t>
  </si>
  <si>
    <t>JB210454</t>
  </si>
  <si>
    <t>Orthèse suro pédieuse adulte</t>
  </si>
  <si>
    <t>AE79</t>
  </si>
  <si>
    <t>JB210455</t>
  </si>
  <si>
    <t>Orthèse suro pédieuse enfant</t>
  </si>
  <si>
    <t>AE80</t>
  </si>
  <si>
    <t>JB210501</t>
  </si>
  <si>
    <t>Attelle acier pièce sur pièce a tourillon,mollet et cuissard et cuir moulé</t>
  </si>
  <si>
    <t>AE81</t>
  </si>
  <si>
    <t>JB210502</t>
  </si>
  <si>
    <t>Attelle acier pièce sur pièce a tourillon, Embrasses garnies au mollet et cuissard en cuir</t>
  </si>
  <si>
    <t>AE82</t>
  </si>
  <si>
    <t>JB210503</t>
  </si>
  <si>
    <t>Attelle acier pièce sur pièce a tourillon, à Embrasses garnies au mollet et au cuissard</t>
  </si>
  <si>
    <t>AE83</t>
  </si>
  <si>
    <t>JB210504</t>
  </si>
  <si>
    <t>Attelle acier pièce à pièce,à étrier démontable à clavettes, mollet et cuissard cuir mollet</t>
  </si>
  <si>
    <t>AE84</t>
  </si>
  <si>
    <t>JB210505</t>
  </si>
  <si>
    <t>Attelle acier pièce à pièce à étrier démontable à clavettes Embrasses garnies au mollet et cuissard en cuir</t>
  </si>
  <si>
    <t>AE85</t>
  </si>
  <si>
    <t>JB210506</t>
  </si>
  <si>
    <t>Attelle acier pièce à piècer à étrier démontable à clavettes Embrasses garnies au mollet et au cuissard</t>
  </si>
  <si>
    <t>AE86</t>
  </si>
  <si>
    <t>JB210507</t>
  </si>
  <si>
    <t>Attelle acier pièce à pièce à étrier non-démontable ,mollet et cuissard cuir moulé</t>
  </si>
  <si>
    <t>AE87</t>
  </si>
  <si>
    <t>JB210508</t>
  </si>
  <si>
    <t>Attelle acier pièce à pièceà étrier non-démontable, Embrasses garnies au mollet et cuissard en cuir</t>
  </si>
  <si>
    <t>AE88</t>
  </si>
  <si>
    <t>JB210509</t>
  </si>
  <si>
    <t>Attelle acier pièce à pièce à étrier non-démontable, Embrasses garnies au mollet et au cuissard</t>
  </si>
  <si>
    <t>AE89</t>
  </si>
  <si>
    <t>JB210510</t>
  </si>
  <si>
    <t>Attelles alliage léger</t>
  </si>
  <si>
    <t>AE90</t>
  </si>
  <si>
    <t>JB210511</t>
  </si>
  <si>
    <t>Rigide au genou à tourillons</t>
  </si>
  <si>
    <t>AE91</t>
  </si>
  <si>
    <t>JB210512</t>
  </si>
  <si>
    <t>Rigide au genou à étirer démontable à clavettes</t>
  </si>
  <si>
    <t>AE92</t>
  </si>
  <si>
    <t>JB210513</t>
  </si>
  <si>
    <t xml:space="preserve">Rigide au genou à étirer non démontable </t>
  </si>
  <si>
    <t>AE93</t>
  </si>
  <si>
    <t>JB210514</t>
  </si>
  <si>
    <t>Ankylose du genou en flexion attelle acier, cuir moulé</t>
  </si>
  <si>
    <t>AE94</t>
  </si>
  <si>
    <t>JB210601</t>
  </si>
  <si>
    <t>Gaine cuissard jambière rigide, à fermeture antérieure, en cuir moulé ou en polyoléfine d'une seule pièce avec prolongements latéraux sur les malléoles jusqu'à la base du calcanéum, armé par deux attelles latérales rigides et quatre embrasses en acier</t>
  </si>
  <si>
    <t>AE95</t>
  </si>
  <si>
    <t>JB210602</t>
  </si>
  <si>
    <t>Orthèse cruro pédieuse rigide adulte</t>
  </si>
  <si>
    <t>AE96</t>
  </si>
  <si>
    <t>JB210603</t>
  </si>
  <si>
    <t>Orthèse cruro pédieuse rigide enfant</t>
  </si>
  <si>
    <t>AE97</t>
  </si>
  <si>
    <t>JB210701</t>
  </si>
  <si>
    <t xml:space="preserve">Bandes palstiques d'immobilisation en fibre de verre et acétate de cellulose    </t>
  </si>
  <si>
    <t>AE98</t>
  </si>
  <si>
    <t>JB210702</t>
  </si>
  <si>
    <t>Polyisoprène sans armature</t>
  </si>
  <si>
    <t>AE99</t>
  </si>
  <si>
    <t>JB210703</t>
  </si>
  <si>
    <t>Orthèse cruro jambière rigide adulte</t>
  </si>
  <si>
    <t>AF01</t>
  </si>
  <si>
    <t>JB210704</t>
  </si>
  <si>
    <t>Orthèse cruro jambière rigide enfant</t>
  </si>
  <si>
    <t>AF02</t>
  </si>
  <si>
    <t>JB210801</t>
  </si>
  <si>
    <t>Genouillière cuir moulé attelles acier pièce sur pièce</t>
  </si>
  <si>
    <t>AF03</t>
  </si>
  <si>
    <t>JB210802</t>
  </si>
  <si>
    <t>Genouillière peau de chien souple en double épaisseur,la couche antérieure formant garniture</t>
  </si>
  <si>
    <t>AF04</t>
  </si>
  <si>
    <t>JB210803</t>
  </si>
  <si>
    <t>Genouillière cuir moulé attelles alliage léger</t>
  </si>
  <si>
    <t>AF05</t>
  </si>
  <si>
    <t>JB210804</t>
  </si>
  <si>
    <t>Polyoléfine avec armature attelles acier pièce sur pièce</t>
  </si>
  <si>
    <t>AF06</t>
  </si>
  <si>
    <t>JB210805</t>
  </si>
  <si>
    <t>Polyoléfine avec armature attelle alliage lèger</t>
  </si>
  <si>
    <t>AF07</t>
  </si>
  <si>
    <t>JB210806</t>
  </si>
  <si>
    <t xml:space="preserve">Orthèse de contention des lésions ligamentaires du genou, de dérotation, rectitude et traction, réalisé par thermoformage sur moulage avec montants et articulations polycentriques à segments d'engrenage à butées réglables </t>
  </si>
  <si>
    <t>AF08</t>
  </si>
  <si>
    <t>JB210807</t>
  </si>
  <si>
    <t>Orthèse de contention des lésions ligamentaires du genou, de dérotation, rectitude et traction, réalisé par thermoformage sur moulage avec montants et articulations polycentriques à segments d'engrenage</t>
  </si>
  <si>
    <t>AF09</t>
  </si>
  <si>
    <t>JB210808</t>
  </si>
  <si>
    <t>Attelle de contention des lésions ligamentaires du genou constituée d'une attelle externe articulé au genou et d'une attelle interne également articulée et dont les montants de jambe et de cuisse sont galbés pour rejoindre l'attelle externe à ses extrémités inférieure et supérieure,</t>
  </si>
  <si>
    <t>AF10</t>
  </si>
  <si>
    <t>JB210809</t>
  </si>
  <si>
    <t>Orthèse avec un seul montant de contrôle des laxités du genou avec articulaires polycentriques</t>
  </si>
  <si>
    <t>AF11</t>
  </si>
  <si>
    <t>JB210810</t>
  </si>
  <si>
    <t>Orhtèse de contrôle de l'axités du genou avec articulation à chape avec arceau postérieurde compression condylienne</t>
  </si>
  <si>
    <t>AF12</t>
  </si>
  <si>
    <t>JB210811</t>
  </si>
  <si>
    <t>Orthèse cruro-jambière en pololéfine avec articulation de genou libre avec butés réglables et effet dynamique réglable</t>
  </si>
  <si>
    <t>AF13</t>
  </si>
  <si>
    <t>JB210812</t>
  </si>
  <si>
    <t xml:space="preserve">Gaine jambière et cuisse d'une seule pièce, rigide au genou cuir moulé </t>
  </si>
  <si>
    <t>AF14</t>
  </si>
  <si>
    <t>JB210813</t>
  </si>
  <si>
    <t>Gaine jambière et cuisse d'une seule pièce, rigide au genou copolymère acrylonitrile méthacrylate de méthyle</t>
  </si>
  <si>
    <t>AF15</t>
  </si>
  <si>
    <t>JB210814</t>
  </si>
  <si>
    <t>Gaine jambière et cuisse d'une seule pièce, rigide au genou polyoléfine sans armature</t>
  </si>
  <si>
    <t>AF16</t>
  </si>
  <si>
    <t>JB210815</t>
  </si>
  <si>
    <t>Gaine jambière et cuisse d'une seule pièce, rigide au genou polyoléfine avec armature</t>
  </si>
  <si>
    <t>AF17</t>
  </si>
  <si>
    <t>JB210817</t>
  </si>
  <si>
    <t>Gaine jambière et cuisse d'une seule pièce, polyiosoprène sans armature</t>
  </si>
  <si>
    <t>AF18</t>
  </si>
  <si>
    <t>JB210818</t>
  </si>
  <si>
    <t>Gaine jambière et cuisse d'une seule pièce, polyiosoprène avec armature</t>
  </si>
  <si>
    <t>AF19</t>
  </si>
  <si>
    <t>JB210819</t>
  </si>
  <si>
    <t>Textile B-G  enduit de mousse de polyuréthane</t>
  </si>
  <si>
    <t>AF20</t>
  </si>
  <si>
    <t>JB210820</t>
  </si>
  <si>
    <t>Textile T enduit de mousse de polyuréthane</t>
  </si>
  <si>
    <t>AF21</t>
  </si>
  <si>
    <t>JB210821</t>
  </si>
  <si>
    <t>AF22</t>
  </si>
  <si>
    <t>JB210822</t>
  </si>
  <si>
    <t>Genouillère élastique tissée sur mesures, armée latéralement par deux attelles en acier articulées au genou, gainée de tissu. Le maintien est assuré par deux sangles en tissu avec fermeture par bande textile adhérente</t>
  </si>
  <si>
    <t>AF23</t>
  </si>
  <si>
    <t>JB210823</t>
  </si>
  <si>
    <t>Orthèse comprenant un module de support de cuisse, un module de support de jambe, un module mécanique de cuisse et un module mécanique de jambe</t>
  </si>
  <si>
    <t>AF24</t>
  </si>
  <si>
    <t>JB210824</t>
  </si>
  <si>
    <t>Genouillère articulation genou coulisseau ou hoffa adulte</t>
  </si>
  <si>
    <t>AF25</t>
  </si>
  <si>
    <t>JB210825</t>
  </si>
  <si>
    <t>Genouillère articulation genou coulisseau ou hoffa enfant</t>
  </si>
  <si>
    <t>AF26</t>
  </si>
  <si>
    <t>JB210901</t>
  </si>
  <si>
    <t>Ceinture cuissard-jambière, Cuir moulé, attelles acier</t>
  </si>
  <si>
    <t>AF27</t>
  </si>
  <si>
    <t>JB210902</t>
  </si>
  <si>
    <t>Ceinture cuissard-jambière (CCJ), Polyoléfine avec armature attelles acier</t>
  </si>
  <si>
    <t>AF28</t>
  </si>
  <si>
    <t>JB210903</t>
  </si>
  <si>
    <t xml:space="preserve">CCJ, Rigide au genou et à la hanche cuir moulé, attelle acier </t>
  </si>
  <si>
    <t>AF29</t>
  </si>
  <si>
    <t>JB210904</t>
  </si>
  <si>
    <t>CCJ, Rigide au genou et à la hanche polyoléfine avec armature</t>
  </si>
  <si>
    <t>AF30</t>
  </si>
  <si>
    <t>JB210905</t>
  </si>
  <si>
    <t>CCJ, Rigide au genou et à la hanche stratifiée de polyester</t>
  </si>
  <si>
    <t>AF31</t>
  </si>
  <si>
    <t>JB210906</t>
  </si>
  <si>
    <t>CCJ, Bandes palstiques d'immobilisation en fibre de verre et acétate de cellulose</t>
  </si>
  <si>
    <t>AF32</t>
  </si>
  <si>
    <t>JB210907</t>
  </si>
  <si>
    <t>CCJ, Orthèse comprenant un module de support de tronc,un module de support de cuisse,un module mécanique de tronc et un module mécanique de tronc, un module mécanique de cuisse et un modle de support de jambe</t>
  </si>
  <si>
    <t>AF33</t>
  </si>
  <si>
    <t>JB211001</t>
  </si>
  <si>
    <t>Ceinture cuissard (CC), Cuir moulé, attelles acier</t>
  </si>
  <si>
    <t>AF34</t>
  </si>
  <si>
    <t>JB211002</t>
  </si>
  <si>
    <t>Ceinture cuissard, Polyoléfine attelles acier</t>
  </si>
  <si>
    <t>AF35</t>
  </si>
  <si>
    <t>JB211003</t>
  </si>
  <si>
    <t>Ceinture cuissard, stratifiée de polyester</t>
  </si>
  <si>
    <t>AF36</t>
  </si>
  <si>
    <t>JB211004</t>
  </si>
  <si>
    <t>CC, Rigide à hanche cuir moulé, attelle acier ou alliage léger</t>
  </si>
  <si>
    <t>AF37</t>
  </si>
  <si>
    <t>JB211005</t>
  </si>
  <si>
    <t>CC, Rigide à la hanche acélate de cellulose, armé ou armaturé</t>
  </si>
  <si>
    <t>AF38</t>
  </si>
  <si>
    <t>JB211006</t>
  </si>
  <si>
    <t>CC, Rigide à la hanche polyoléfine avec armature</t>
  </si>
  <si>
    <t>AF39</t>
  </si>
  <si>
    <t>JB211007</t>
  </si>
  <si>
    <t>CC, Rigide à la hanche stratifié de polyster</t>
  </si>
  <si>
    <t>AF40</t>
  </si>
  <si>
    <t>JB211008</t>
  </si>
  <si>
    <t>CC, Rigide à la hanche polyosoprène avec armature</t>
  </si>
  <si>
    <t>AF41</t>
  </si>
  <si>
    <t>JB211009</t>
  </si>
  <si>
    <t>CC, Bandes plastiques d'immobilisation en fibre de verre et acétate de cellulose</t>
  </si>
  <si>
    <t>AF42</t>
  </si>
  <si>
    <t>JB211010</t>
  </si>
  <si>
    <t>CC, Orthèse comprenant un module de support de tronc,un module de support de cuisse,un module mécanique de tronc et un module mécanique de cuisse</t>
  </si>
  <si>
    <t>AF43</t>
  </si>
  <si>
    <t>JB230101</t>
  </si>
  <si>
    <t>Articulé au genou a tourillons avec attelles acier</t>
  </si>
  <si>
    <t>AF44</t>
  </si>
  <si>
    <t>JB230102</t>
  </si>
  <si>
    <t>Articulé au genou a tourillons avec attelles en alliage léger</t>
  </si>
  <si>
    <t>AF45</t>
  </si>
  <si>
    <t>JB230103</t>
  </si>
  <si>
    <t>Articulé au genou a étrier avec attelles latérales en acier</t>
  </si>
  <si>
    <t>AF46</t>
  </si>
  <si>
    <t>JB230104</t>
  </si>
  <si>
    <t>Articulé au genou a étrier avec attelles latérales en alliage léger</t>
  </si>
  <si>
    <t>AF47</t>
  </si>
  <si>
    <t>JB230105</t>
  </si>
  <si>
    <t>Rigide au genou a tourillons avec attelles acier</t>
  </si>
  <si>
    <t>AF48</t>
  </si>
  <si>
    <t>JB230106</t>
  </si>
  <si>
    <t>Rigide au genou a tourillons avec attelles en alliage léger</t>
  </si>
  <si>
    <t>AF49</t>
  </si>
  <si>
    <t>JB230108</t>
  </si>
  <si>
    <t>Rigide au genou a étrier avec attelles latérales en alliage léger</t>
  </si>
  <si>
    <t>AF50</t>
  </si>
  <si>
    <t>JB230109</t>
  </si>
  <si>
    <t>Grand appareil de marche constitué par une attelle monotublaire externe munie d'une articulation de genou avec verrou et dont la partie inférieure télescopique porte tourillon qui pénètre dans un tube solidaire d'une semelle acier montée sur la chassure,</t>
  </si>
  <si>
    <t>AF51</t>
  </si>
  <si>
    <t>JB230201</t>
  </si>
  <si>
    <t>Petit appareil de marche à tuteurs capitonnés, une embrasse garnie postérieureet une semelle métallique occupant la totalité de la chaussure a tourillons avec seul montant latéral en acier</t>
  </si>
  <si>
    <t>AF52</t>
  </si>
  <si>
    <t>JB230202</t>
  </si>
  <si>
    <t>Petit appareil de marche à tuteurs capitonnés, une embrasse garnie postérieureet une semelle métallique occupant la totalité de la chaussure a tourillons avec deux montants latéraux en acier</t>
  </si>
  <si>
    <t>AF53</t>
  </si>
  <si>
    <t>JB230301</t>
  </si>
  <si>
    <t xml:space="preserve">Appareillage latéral de dérotation en cuir et acier comportant une pièce de hanche à chevalet oscillant et tourillon avec demi-ceinture pelvienne en acier engainée dans la ceinture en cuir, </t>
  </si>
  <si>
    <t>AF54</t>
  </si>
  <si>
    <t>JB230302</t>
  </si>
  <si>
    <t>Coques abductrices de cuisse en copolymère acrylonitrile méthacrylate de méthyle capitonnées et garnies, liées par une pièce métallique avec articulation dans le plan sagittal et souplesse dans le plan frontal, Fermeture des coques par bandes textiles adhérente</t>
  </si>
  <si>
    <t>AF55</t>
  </si>
  <si>
    <t>JB250101</t>
  </si>
  <si>
    <t>Gaine jambière, prolongé jusqu'au talon, en cuir moulé ou en polyoléfine avec fermeture postérieure, armée par deux montants latéraux en acier ou en alliage léger avec deux embrasses antérieures dont l'une forme appui sur les plateaux tibiaux,</t>
  </si>
  <si>
    <t>AF56</t>
  </si>
  <si>
    <t>JB250102</t>
  </si>
  <si>
    <t>Appareil comprenant une large ceinture amovible et une gaine cuisse en cuir moulé ou polyoléfine avec point d'appui sous-ischiatique rigide, une large embrasse garnie au mollet, deux attelles métalliques latérales en acier et alliage léger, étrier rigide à rallonge en appui direct au sol ou dans la chaussure ,</t>
  </si>
  <si>
    <t>AF57</t>
  </si>
  <si>
    <t>JB250103</t>
  </si>
  <si>
    <t xml:space="preserve">Appareil comprenant une large ceinture amovible et une gaine cuisse en cuir moulé ou polyoléfine avec point d'appui sous-ischiatique rigide, une large embrasse garnie au mollet, deux attelles métalliques latérales en acier et alliage léger, étrier rigide </t>
  </si>
  <si>
    <t>AF58</t>
  </si>
  <si>
    <t>JB250104</t>
  </si>
  <si>
    <t>Gaine cuissard jambière rigide, avec appui sous-ischiatique, en cuir moulé ou en polyoléfine d'une seule pièce avec prolongements latéraux sur les malléoles jusqu'à la base du calcanéum, armé par deux attelles latérales rigides en acier ou en alliage lége</t>
  </si>
  <si>
    <t>AF59</t>
  </si>
  <si>
    <t>JB250105</t>
  </si>
  <si>
    <t>Appareil comprenant une large ceinture amovible et une gaine cuisse en cuir moulé ou polyoléfine avec point d'appui sous-ischiatique rigide, (Appareil rigide au genou)</t>
  </si>
  <si>
    <t>AF60</t>
  </si>
  <si>
    <t>JB250106</t>
  </si>
  <si>
    <t>Appareil comprenant une large ceinture amovible et une gaine cuisse en cuir moulé ou polyoléfine avec point d'appui sous-ischiatique rigide, (Appareil articulé au genou avec verrou)</t>
  </si>
  <si>
    <t>AF61</t>
  </si>
  <si>
    <t>JC110102</t>
  </si>
  <si>
    <t>Ceinture des trochanters aux fausses côtes, copolymère acylonitrile méthacrylate de méthyle</t>
  </si>
  <si>
    <t>AF62</t>
  </si>
  <si>
    <t>JC110103</t>
  </si>
  <si>
    <t>Ceinture des trochanters aux fausses côtes, acélate de cellulose,armé ou armature</t>
  </si>
  <si>
    <t>AF63</t>
  </si>
  <si>
    <t>JC110104</t>
  </si>
  <si>
    <t>Ceinture des trochanters aux fausses côtes, polyoléfine, sans armature</t>
  </si>
  <si>
    <t>AF64</t>
  </si>
  <si>
    <t>JC110105</t>
  </si>
  <si>
    <t>Ceinture des trochanters aux fausses côtes, polyoléfine, avec armature</t>
  </si>
  <si>
    <t>AF65</t>
  </si>
  <si>
    <t>JC110106</t>
  </si>
  <si>
    <t>Orthèse monovalve sans armature avec ouverture antérieure latérale ou postérieure garnie de mousse de polyoléfine</t>
  </si>
  <si>
    <t>AF66</t>
  </si>
  <si>
    <t>JC110107</t>
  </si>
  <si>
    <t>Ceinture des trochanters aux fausses côtes, Stratifiée de polyster</t>
  </si>
  <si>
    <t>AF67</t>
  </si>
  <si>
    <t>JC110108</t>
  </si>
  <si>
    <t>Ceinture des trochanters aux fausses côtes, polysoprène, sans armature</t>
  </si>
  <si>
    <t>AF68</t>
  </si>
  <si>
    <t>JC110109</t>
  </si>
  <si>
    <t>Ceinture des trochanters aux fausses côtes, polysoprène, avec armature</t>
  </si>
  <si>
    <t>AF69</t>
  </si>
  <si>
    <t>JC110111</t>
  </si>
  <si>
    <t>Bandes plastiques d'immobilisation en fibre de verre et acétate de cellulose pour maintien léger ou déformation rhumatimales</t>
  </si>
  <si>
    <t>AF70</t>
  </si>
  <si>
    <t>JC110202</t>
  </si>
  <si>
    <t>Corset des trochanters à la pointe de l'omoplate, acélate de cellulose, armé ou armaturé</t>
  </si>
  <si>
    <t>AF71</t>
  </si>
  <si>
    <t>JC110203</t>
  </si>
  <si>
    <t>Corset des trochanters à la pointe de l'omoplate ; copolymère acylonitrile méthacrylate de méthyle</t>
  </si>
  <si>
    <t>AF72</t>
  </si>
  <si>
    <t>JC110204</t>
  </si>
  <si>
    <t>Corset des trochanters à la pointe de l'omoplate, polyoléfine rigide capitonée, orthèse vertébrale active lombaire d'élongation (ovale) bivalve, avec poche lombaire gonflable en polyuréthane grand module</t>
  </si>
  <si>
    <t>AF73</t>
  </si>
  <si>
    <t>JC110207</t>
  </si>
  <si>
    <t>Corset des trochanters à la pointe de l'omoplate, polyoléfine avec armature</t>
  </si>
  <si>
    <t>AF74</t>
  </si>
  <si>
    <t>JC110208</t>
  </si>
  <si>
    <t>Orthèse sans armature, bivalve ou monovalve, avec ouverture antérieure, postérieure ou latérale garnie de mousse de polyoléfine</t>
  </si>
  <si>
    <t>AF75</t>
  </si>
  <si>
    <t>JC110209</t>
  </si>
  <si>
    <t>Corset des trochanters à la pointe de l'omoplate, statifiée de polyster</t>
  </si>
  <si>
    <t>AF76</t>
  </si>
  <si>
    <t>JC110210</t>
  </si>
  <si>
    <t>Corset des trochanters à la pointe de l'omoplate, polyisopréne avec armature</t>
  </si>
  <si>
    <t>AF77</t>
  </si>
  <si>
    <t>JC110212</t>
  </si>
  <si>
    <t>AF78</t>
  </si>
  <si>
    <t>JC110213</t>
  </si>
  <si>
    <t>Corset bivalve adulte</t>
  </si>
  <si>
    <t>AF79</t>
  </si>
  <si>
    <t>JC110214</t>
  </si>
  <si>
    <t>Corset bivalve enfant</t>
  </si>
  <si>
    <t>AF80</t>
  </si>
  <si>
    <t>JC110215</t>
  </si>
  <si>
    <t>Corset monovalve adulte</t>
  </si>
  <si>
    <t>AF81</t>
  </si>
  <si>
    <t>JC110216</t>
  </si>
  <si>
    <t>Corset monovalve enfant</t>
  </si>
  <si>
    <t>AF82</t>
  </si>
  <si>
    <t>JC110217</t>
  </si>
  <si>
    <t>Corset cheneau</t>
  </si>
  <si>
    <t>AF83</t>
  </si>
  <si>
    <t>JC110218</t>
  </si>
  <si>
    <t>Corset milwaukee</t>
  </si>
  <si>
    <t>AF84</t>
  </si>
  <si>
    <t>JC110219</t>
  </si>
  <si>
    <t>Corset Lyonnais</t>
  </si>
  <si>
    <t>AF85</t>
  </si>
  <si>
    <t>JC110302</t>
  </si>
  <si>
    <t>Corset cuirasse complet des trochanters,copolymère acylonitrile méthacrylate de méthyle</t>
  </si>
  <si>
    <t>AF86</t>
  </si>
  <si>
    <t>JC110303</t>
  </si>
  <si>
    <t>Corset cuirasse complet des trochanters,acélate de cellulose,armé ou armaturé</t>
  </si>
  <si>
    <t>AF87</t>
  </si>
  <si>
    <t>JC110304</t>
  </si>
  <si>
    <t>Corset cuirasse complet des trochanters,polyoléfine,avec armature</t>
  </si>
  <si>
    <t>AF88</t>
  </si>
  <si>
    <t>JC110305</t>
  </si>
  <si>
    <t>Corset à valves modulaires en polyoléfine pour scoliose lombaire et dorso-lombaire</t>
  </si>
  <si>
    <t>AF89</t>
  </si>
  <si>
    <t>JC110306</t>
  </si>
  <si>
    <t>Corset à valves modulaires en polyoléfine pour scoliose dorsale et/ou combinée, comportant à un appui sous axillaire en forme de L renversé</t>
  </si>
  <si>
    <t>AF90</t>
  </si>
  <si>
    <t>JC110307</t>
  </si>
  <si>
    <t>Orthèse sans armaturebivale ou monovale, avec ouverture antérieure, posérieure ou latérale garnie de mousse de polyofine</t>
  </si>
  <si>
    <t>AF91</t>
  </si>
  <si>
    <t>JC110308</t>
  </si>
  <si>
    <t>Orthèse sans armature, bivalve ou monovalve,avec appui sternal, garnie de mousse de polyofine</t>
  </si>
  <si>
    <t>AF92</t>
  </si>
  <si>
    <t>JC110309</t>
  </si>
  <si>
    <t xml:space="preserve">Orthèse active pour réduction tridimentionnelle des scolioses avant le début de la puberté avec liberté postérieure thoracique, avec ceinture pelvienne appui et contre-appui en polyofine reliés par une structure flexible réglable en composite de carbone </t>
  </si>
  <si>
    <t>AF93</t>
  </si>
  <si>
    <t>JC110310</t>
  </si>
  <si>
    <t>Corset cuirasse complet des trochanters,statifiée de polyster</t>
  </si>
  <si>
    <t>AF94</t>
  </si>
  <si>
    <t>JC110311</t>
  </si>
  <si>
    <t xml:space="preserve">Corset pour maintien de réduction de scoliose structurale réalisé dans un ou plusieurs des matériaux prévus à la nomenclature avec ceinture mono ou bivalve, tuteurs antérieur et postérieur sur lesquels sont fixés des "mains" réglables </t>
  </si>
  <si>
    <t>AF95</t>
  </si>
  <si>
    <t>JC110312</t>
  </si>
  <si>
    <t>AF96</t>
  </si>
  <si>
    <t>JC110313</t>
  </si>
  <si>
    <t>Corset cuirasse complet des trochanters cuir moulé (même armature avec béquillons)</t>
  </si>
  <si>
    <t>AF97</t>
  </si>
  <si>
    <t>JC110314</t>
  </si>
  <si>
    <t>Corset cuirasse complet des trochanters,acélate de cellulose,armé ou armaturé (avec béquillons)</t>
  </si>
  <si>
    <t>AF98</t>
  </si>
  <si>
    <t>JC110315</t>
  </si>
  <si>
    <t>Corset cuirasse complet des trochanters, polyoléfine,avec armature (avec béquillons)</t>
  </si>
  <si>
    <t>AF99</t>
  </si>
  <si>
    <t>JC110316</t>
  </si>
  <si>
    <t>Corset cuirasse complet des trochanters,statifiée de polyster (avec béquillons)</t>
  </si>
  <si>
    <t>AG01</t>
  </si>
  <si>
    <t>JC110317</t>
  </si>
  <si>
    <t>Textile B enduit de mousse en polyuréthane</t>
  </si>
  <si>
    <t>AG02</t>
  </si>
  <si>
    <t>JC110318</t>
  </si>
  <si>
    <t>Corset de sustentation,cuir moulé,avec plaques de compression en nombre variable ou dispositif de Spitzy</t>
  </si>
  <si>
    <t>AG03</t>
  </si>
  <si>
    <t>JC110319</t>
  </si>
  <si>
    <t>Corset de sustentation,le même en copolymère acrylonitrile méthacrylate de méthyle</t>
  </si>
  <si>
    <t>AG04</t>
  </si>
  <si>
    <t>JC110320</t>
  </si>
  <si>
    <t>Corset de sustentation,le même en polyisoprène</t>
  </si>
  <si>
    <t>AG05</t>
  </si>
  <si>
    <t>JC110321</t>
  </si>
  <si>
    <t>Corset caractérisé par deux solides points d'appui antérieurs avec plastron dorsal réglable</t>
  </si>
  <si>
    <t>AG06</t>
  </si>
  <si>
    <t>JC110322</t>
  </si>
  <si>
    <t>Corset à valves modulaires en polyoléfine pour cyphose,comprend un contre appui scapulaire en sternal ayant un réglage antéreo-postérieur</t>
  </si>
  <si>
    <t>AG07</t>
  </si>
  <si>
    <t>JC110323</t>
  </si>
  <si>
    <t>Bandes plastiques d'immobilisation en fibre de verre et acélate de cellulose pour maintien léger ou déformations rhumatismales</t>
  </si>
  <si>
    <t>AG08</t>
  </si>
  <si>
    <t>JC110401</t>
  </si>
  <si>
    <t>Grand corset-cuirasse remantant jusqu'à la base du cou et enfermant la région claviculaire cuir moulé</t>
  </si>
  <si>
    <t>AG09</t>
  </si>
  <si>
    <t>JC110402</t>
  </si>
  <si>
    <t>Grand corset-cuirasse remantant jusqu'à la base du cou et enfermant la région claviculaire acélate de cellulose,armé ou armaturé</t>
  </si>
  <si>
    <t>AG10</t>
  </si>
  <si>
    <t>JC110404</t>
  </si>
  <si>
    <t>Grand corset-cuirasse remantant jusqu'à la base du cou et enfermant la région claviculaire polyoléfine,Orthèse sans armature, bivalve ou monovalve,avec ouverture antérieure,postérieure ou latérale garnie de mousse de polyoléfine</t>
  </si>
  <si>
    <t>AG11</t>
  </si>
  <si>
    <t>JC110405</t>
  </si>
  <si>
    <t>Orthèse sans armature,monovalve moulée en correction à ouverture médiane antérieure ou postérieure avec effet correcteur par des points de compression et fenêtres d'expansion</t>
  </si>
  <si>
    <t>AG12</t>
  </si>
  <si>
    <t>JC110406</t>
  </si>
  <si>
    <t>Grand corset-cuirasse remantant jusqu'à la base du cou et enfermant la région claviculaire stratifié de polyster</t>
  </si>
  <si>
    <t>AG13</t>
  </si>
  <si>
    <t>JC110407</t>
  </si>
  <si>
    <t>Orthèse moulée en correction avec valve dorsale,deux valves pelviennes,une valve sternale</t>
  </si>
  <si>
    <t>AG14</t>
  </si>
  <si>
    <t>JC110408</t>
  </si>
  <si>
    <t>Textile R3 enduit de mousse en polyuréthane</t>
  </si>
  <si>
    <t>AG15</t>
  </si>
  <si>
    <t>JC110409</t>
  </si>
  <si>
    <t>Bandes plastiques d'immobilisation en fibre de verre et acélate de cellulose,pour coquille de redressement pour l'ensemble de la colone vertébrale</t>
  </si>
  <si>
    <t>AG16</t>
  </si>
  <si>
    <t>JC110410</t>
  </si>
  <si>
    <t>AG17</t>
  </si>
  <si>
    <t>JC110501</t>
  </si>
  <si>
    <t>Corset à collier,partie têtière amovible s'étendant des trochanters aux régions occiptale et mentonnière, cuir moulé</t>
  </si>
  <si>
    <t>AG18</t>
  </si>
  <si>
    <t>JC110502</t>
  </si>
  <si>
    <t>Corset à collier,partie têtière amovible s'étendant des trochanters aux régions occiptale et mentonnière,le même en copolymère acylonitrile méthacrylate de méthyle</t>
  </si>
  <si>
    <t>AG19</t>
  </si>
  <si>
    <t>JC110503</t>
  </si>
  <si>
    <t>Corset à collier,partie têtière amovible s'étendant des trochanters aux régions occiptale et mentonnière,le même en polyisoprène</t>
  </si>
  <si>
    <t>AG20</t>
  </si>
  <si>
    <t>JC110504</t>
  </si>
  <si>
    <t>Textile R5 enduit de mousse en polyuréthane</t>
  </si>
  <si>
    <t>AG21</t>
  </si>
  <si>
    <t>JC110505</t>
  </si>
  <si>
    <t>Corset à collier,partie têtière amovible s'étendant des trochanters aux régions occiptale et mentonnière,polyoléfine,avec armature</t>
  </si>
  <si>
    <t>AG22</t>
  </si>
  <si>
    <t>JC110506</t>
  </si>
  <si>
    <t>Bandes plastiques d'immobilisation en fibre de verre et acélate de cellulose pour mantien léger ou déformation rhumatismales</t>
  </si>
  <si>
    <t>AG23</t>
  </si>
  <si>
    <t>JC110507</t>
  </si>
  <si>
    <t>Corset-cuirasse avec minerve bivalve s'étendant des tronchers aux régions occipitale et mentionière, cuir moulé</t>
  </si>
  <si>
    <t>AG24</t>
  </si>
  <si>
    <t>JC110508</t>
  </si>
  <si>
    <t>Corset-cuirasse avec minerve bivalve s'étendant des tronchers aux régions occipitale et mentionnière ,polyoléfine,avec armature</t>
  </si>
  <si>
    <t>AG25</t>
  </si>
  <si>
    <t>JC110509</t>
  </si>
  <si>
    <t>Corset-cuirasse avec minerve bivalve s'étendant des tronchers aux régions occipitale et mentionnière, statifiée de polyster</t>
  </si>
  <si>
    <t>AG26</t>
  </si>
  <si>
    <t>JC110510</t>
  </si>
  <si>
    <t>Bandes plastiques d'immobilisation en fibre de verre et acélate de cellulose pour mantien léger ou déformations rhumatismales</t>
  </si>
  <si>
    <t>AG27</t>
  </si>
  <si>
    <t>JC110701</t>
  </si>
  <si>
    <t>Minèrve à base thoracique cuir moulé</t>
  </si>
  <si>
    <t>AG28</t>
  </si>
  <si>
    <t>JC110702</t>
  </si>
  <si>
    <t>Corselet minerve en cuir moulé constitué par une valve postérieure armée sur laquelle est fixé un montant portant à son extrémité supérieure une pièce occipito-temporale,et par une valve antérieure armé sur laquele est fixé un montant amovible et réglable</t>
  </si>
  <si>
    <t>AG29</t>
  </si>
  <si>
    <t>JC110703</t>
  </si>
  <si>
    <t>Minèrve à base thoracique le même en copolymère acrylonitrile méthacrylate de méthyle</t>
  </si>
  <si>
    <t>AG30</t>
  </si>
  <si>
    <t>JC110704</t>
  </si>
  <si>
    <t>Minerve à base thoracique polyoléfine sans armature</t>
  </si>
  <si>
    <t>AG31</t>
  </si>
  <si>
    <t>JC110705</t>
  </si>
  <si>
    <t>Minerve à base thoracique polyoléfine avec armature</t>
  </si>
  <si>
    <t>AG32</t>
  </si>
  <si>
    <t>JC110706</t>
  </si>
  <si>
    <t>Minerve à base thoracique,statifiée de polyster</t>
  </si>
  <si>
    <t>AG33</t>
  </si>
  <si>
    <t>JC110707</t>
  </si>
  <si>
    <t>Orthèse cervico-dorsale, pour traitement des cyphoses,maitenue par deux sangles passant au devant des épaules par une sangle passant sous l'auvent costal et un mât postérieur permettant la mise en place d'un collier de rappel</t>
  </si>
  <si>
    <t>AG34</t>
  </si>
  <si>
    <t>JC110708</t>
  </si>
  <si>
    <t>Textile R2 enduit de mousse de polyuréthane</t>
  </si>
  <si>
    <t>AG35</t>
  </si>
  <si>
    <t>JC110709</t>
  </si>
  <si>
    <t>Bandes plastiques d'immobilisation en fibre de erre et acélate de cellulose pour mantien léger ou déformation rhumatismales</t>
  </si>
  <si>
    <t>AG36</t>
  </si>
  <si>
    <t>JC110801</t>
  </si>
  <si>
    <t>Minerve cuir moulé</t>
  </si>
  <si>
    <t>AG37</t>
  </si>
  <si>
    <t>JC110802</t>
  </si>
  <si>
    <t>Minerve,copolymère acrylonitrile méthacrylate de méthyle</t>
  </si>
  <si>
    <t>AG38</t>
  </si>
  <si>
    <t>JC110803</t>
  </si>
  <si>
    <t>Minerve, polyoléfine sans armature</t>
  </si>
  <si>
    <t>AG39</t>
  </si>
  <si>
    <t>JC110804</t>
  </si>
  <si>
    <t>Minerve stratifiés de polyster</t>
  </si>
  <si>
    <t>AG40</t>
  </si>
  <si>
    <t>JC110805</t>
  </si>
  <si>
    <t>Minerve polyiosopréne, sans armature</t>
  </si>
  <si>
    <t>AG41</t>
  </si>
  <si>
    <t>JC110806</t>
  </si>
  <si>
    <t>Textile R4 enduit de mousse de polyuréthane</t>
  </si>
  <si>
    <t>AG42</t>
  </si>
  <si>
    <t>JC110807</t>
  </si>
  <si>
    <t>AG43</t>
  </si>
  <si>
    <t>JC110901</t>
  </si>
  <si>
    <t>Collier cuir moulé, gaine prenant appui sur la base du cou et s'étendant aux régions mentonnière et occipitale</t>
  </si>
  <si>
    <t>AG44</t>
  </si>
  <si>
    <t>JC110902</t>
  </si>
  <si>
    <t>Collier polyoléfine</t>
  </si>
  <si>
    <t>AG45</t>
  </si>
  <si>
    <t>JC110903</t>
  </si>
  <si>
    <t>Collier polyisoprène</t>
  </si>
  <si>
    <t>AG46</t>
  </si>
  <si>
    <t>JC110904</t>
  </si>
  <si>
    <t>AG47</t>
  </si>
  <si>
    <t>JC111001</t>
  </si>
  <si>
    <t>Protège-crâne ou casque d'etendue variable selon la lésion, réalisé en stratifié de polyster et comportant un capitonnage intérieur en molleton ou en matière cellulaire avec garnissage en peau intérieur et extérieur</t>
  </si>
  <si>
    <t>AG48</t>
  </si>
  <si>
    <t>JC111002</t>
  </si>
  <si>
    <t>Protège-crâne ou casque d'étendue varaible selon la lésion, même caractéristiques que JC111001 , mais en alliage léger</t>
  </si>
  <si>
    <t>AG49</t>
  </si>
  <si>
    <t>JC111003</t>
  </si>
  <si>
    <t>Protège-crâne ou casque d'étendue variable selon la lésion, mêmes caractéristiques que JC111001, mais en polyoléfine</t>
  </si>
  <si>
    <t>AG50</t>
  </si>
  <si>
    <t>JC130101</t>
  </si>
  <si>
    <t>Corset-siège en matériau thermoformable haute température</t>
  </si>
  <si>
    <t>AG51</t>
  </si>
  <si>
    <t>JC130102</t>
  </si>
  <si>
    <t>Dispositif de stabilisation adapté à la base de la coque,quel que soit le matériau</t>
  </si>
  <si>
    <t>AG52</t>
  </si>
  <si>
    <t>JC130103</t>
  </si>
  <si>
    <t>Têtière amovible ou non</t>
  </si>
  <si>
    <t>AG53</t>
  </si>
  <si>
    <t>JC130104</t>
  </si>
  <si>
    <t>Têtière réglable au minimum en 2 plans</t>
  </si>
  <si>
    <t>AG54</t>
  </si>
  <si>
    <t>JC130105</t>
  </si>
  <si>
    <t>Appui sous-claviculaire rigide et réglable</t>
  </si>
  <si>
    <t>AG55</t>
  </si>
  <si>
    <t>JC130106</t>
  </si>
  <si>
    <t>Appui sternal rigide et réglable</t>
  </si>
  <si>
    <t>AG56</t>
  </si>
  <si>
    <t>JC130107</t>
  </si>
  <si>
    <t>Maintien antérieur thoracique et/ou abdominopelvien souple, la prise en charge est assurée dans la limite de 2 unités au maximum lors de la livraison</t>
  </si>
  <si>
    <t>AG57</t>
  </si>
  <si>
    <t>JC130108</t>
  </si>
  <si>
    <t>Dispositif pour cale d'abduction amovible quel que soit le matériau</t>
  </si>
  <si>
    <t>AG58</t>
  </si>
  <si>
    <t>JC130109</t>
  </si>
  <si>
    <t>Segment jambier avec ou sans sangle</t>
  </si>
  <si>
    <t>AG59</t>
  </si>
  <si>
    <t>JC130110</t>
  </si>
  <si>
    <t>Segment pédieux avec ou sans sangle</t>
  </si>
  <si>
    <t>AG60</t>
  </si>
  <si>
    <t>JC130111</t>
  </si>
  <si>
    <t>Repose-pied,quel que soit le matériau</t>
  </si>
  <si>
    <t>AG61</t>
  </si>
  <si>
    <t>JC130112</t>
  </si>
  <si>
    <t>Tablette amovible suffisamment profonde pour pouvoir servir, si nécessaire, d'accoudoir avec support réglable, quel que soit le matériau</t>
  </si>
  <si>
    <t>AG62</t>
  </si>
  <si>
    <t>JC130113</t>
  </si>
  <si>
    <t>Tablette amovible suffisamment profonde pour pouvoir servir, si nécessaire, d'accoudoir avec support réglable, quel que soit l'accoudoir</t>
  </si>
  <si>
    <t>AG63</t>
  </si>
  <si>
    <t>JC130114</t>
  </si>
  <si>
    <t>Dispositif de fixation du corset-siège à un support</t>
  </si>
  <si>
    <t>AG64</t>
  </si>
  <si>
    <t>JC130115</t>
  </si>
  <si>
    <t>Dispositif de fixation du segment fémoral</t>
  </si>
  <si>
    <t>AG65</t>
  </si>
  <si>
    <t>JC130116</t>
  </si>
  <si>
    <t>Support roulant, pivotant et réglable en hauteur, comportant un système de freinage et un dispositif inclinable de réception du socle du corset-siège</t>
  </si>
  <si>
    <t>AG66</t>
  </si>
  <si>
    <t>JC130117</t>
  </si>
  <si>
    <t>Dispositif d'inclinaison du socle adapté à la base du corset-siège soit par l'intérmédiaire decharnière, soit par un dispositif permettant l'adaptation sur un support roulant et pivotant</t>
  </si>
  <si>
    <t>AG67</t>
  </si>
  <si>
    <t>JC130118</t>
  </si>
  <si>
    <t>la mousse du capitonnage supérieure à 3cm à l'exclusion de la superposition par collage de plaques de mousse</t>
  </si>
  <si>
    <t>AG68</t>
  </si>
  <si>
    <t>JC130119</t>
  </si>
  <si>
    <t xml:space="preserve">mentonnière, quand le capitonnage du corset-siège de base ne suffit pas </t>
  </si>
  <si>
    <t>AG69</t>
  </si>
  <si>
    <t>JC130120</t>
  </si>
  <si>
    <t xml:space="preserve">Double capitonnage amovible, quand le capitonnage du corset-siège de base ne suffit pas, </t>
  </si>
  <si>
    <t>AG70</t>
  </si>
  <si>
    <t>JC130121</t>
  </si>
  <si>
    <t>Supplément pour mise en place lors de la réalisation du corset-siège d'inserts d'aide à la prévention des escarres en gel de silicone ou en polyorétnane au niveau des appuis ischiatiques et/ou trichantériens et/ou sacrés</t>
  </si>
  <si>
    <t>AG71</t>
  </si>
  <si>
    <t>JC130122</t>
  </si>
  <si>
    <t>Articulation d'un segment jambier avec verrouillage et quel qu'en soit le type, avec la possibilité de démontage rapide, si précisée sur la préscription médicale</t>
  </si>
  <si>
    <t>AG72</t>
  </si>
  <si>
    <t>JC130123</t>
  </si>
  <si>
    <t>Selle</t>
  </si>
  <si>
    <t>AG73</t>
  </si>
  <si>
    <t>JC140001</t>
  </si>
  <si>
    <t>Orthèse de maintien, en position horizontale en mousse expansée</t>
  </si>
  <si>
    <t>AG74</t>
  </si>
  <si>
    <t>JC140002</t>
  </si>
  <si>
    <t>Orthèse de maintien ou de correction, en position horizontale ou en position verticale, en matériau thérmoformable haute température</t>
  </si>
  <si>
    <t>AG75</t>
  </si>
  <si>
    <t>JC140003</t>
  </si>
  <si>
    <t>AG76</t>
  </si>
  <si>
    <t>JC140004</t>
  </si>
  <si>
    <t>AG77</t>
  </si>
  <si>
    <t>JC140005</t>
  </si>
  <si>
    <t>AG78</t>
  </si>
  <si>
    <t>JC140006</t>
  </si>
  <si>
    <t>AG79</t>
  </si>
  <si>
    <t>JC140007</t>
  </si>
  <si>
    <t>Maintien antérieur thoracique et/ou abdominopelvien souple, La prise en charge est assurée dans la limite de 2 unités au maximum lors de la livraison</t>
  </si>
  <si>
    <t>AG80</t>
  </si>
  <si>
    <t>JC140008</t>
  </si>
  <si>
    <t>Socle sans progressivité du systeme de verticalisation avec roulettes et freins</t>
  </si>
  <si>
    <t>AG81</t>
  </si>
  <si>
    <t>JC140009</t>
  </si>
  <si>
    <t>Socle avec progressivité du systeme de verticalisation avec roulettes et freins</t>
  </si>
  <si>
    <t>AG82</t>
  </si>
  <si>
    <t>JC140010</t>
  </si>
  <si>
    <t>Module pédieux moulé, la paire</t>
  </si>
  <si>
    <t>AG83</t>
  </si>
  <si>
    <t>JC140011</t>
  </si>
  <si>
    <t>Cale de rattrapage d'abduction, la paire</t>
  </si>
  <si>
    <t>AG84</t>
  </si>
  <si>
    <t>JC140012</t>
  </si>
  <si>
    <t>Tablette amovible pouvant servir d'accoudoir, avec support réglable quel que soit le matériau</t>
  </si>
  <si>
    <t>AG85</t>
  </si>
  <si>
    <t>JC140013</t>
  </si>
  <si>
    <t>Supplément pour épaisseur de la mousse du capitonnage supérieure à 3cm à l'exclusion de la superposition par collage de plaques de mousse</t>
  </si>
  <si>
    <t>AG86</t>
  </si>
  <si>
    <t>JE100001</t>
  </si>
  <si>
    <t>Avant-bras,main (du coude aux métacarpiens inclus)</t>
  </si>
  <si>
    <t>AG87</t>
  </si>
  <si>
    <t>JE100002</t>
  </si>
  <si>
    <t>Avant-bras,main (du coude au poignet)</t>
  </si>
  <si>
    <t>AG88</t>
  </si>
  <si>
    <t>JE100003</t>
  </si>
  <si>
    <t>Bras, avant-bras,main (de l'acromion aux métacarpiens inclus)</t>
  </si>
  <si>
    <t>AG89</t>
  </si>
  <si>
    <t>JE100004</t>
  </si>
  <si>
    <t>Bras, avant-bras (de l'acromion au poignet)</t>
  </si>
  <si>
    <t>AG90</t>
  </si>
  <si>
    <t>JE100005</t>
  </si>
  <si>
    <t>Bras seul (de l'acromion au coude)</t>
  </si>
  <si>
    <t>AG91</t>
  </si>
  <si>
    <t>JE100006</t>
  </si>
  <si>
    <t>Épaule, bras, avant-bras (des scapulum-clavicule au poignet)</t>
  </si>
  <si>
    <t>AG92</t>
  </si>
  <si>
    <t>JE100007</t>
  </si>
  <si>
    <t>Épaule, bras (des scapulum-clavicule au coude)</t>
  </si>
  <si>
    <t>AG93</t>
  </si>
  <si>
    <t>JE100008</t>
  </si>
  <si>
    <t>Demi-corselet (hémithorax, de la base du cou aux fausses côtes)</t>
  </si>
  <si>
    <t>AG94</t>
  </si>
  <si>
    <t>JE200001</t>
  </si>
  <si>
    <t>Pied (des malléoles aux orteils)</t>
  </si>
  <si>
    <t>AG95</t>
  </si>
  <si>
    <t>JE200002</t>
  </si>
  <si>
    <t>Jambe avec pied (du genou aux orteils)</t>
  </si>
  <si>
    <t>AG96</t>
  </si>
  <si>
    <t>JE200003</t>
  </si>
  <si>
    <t>Jambe sans pied (du genou au talon)</t>
  </si>
  <si>
    <t>AG97</t>
  </si>
  <si>
    <t>JE200004</t>
  </si>
  <si>
    <t>Membre inférieur avec pied (du trochanter aux orteils)</t>
  </si>
  <si>
    <t>AG98</t>
  </si>
  <si>
    <t>JE200005</t>
  </si>
  <si>
    <t>Membre inférieur sans pied (du trochanter au talon)</t>
  </si>
  <si>
    <t>AG99</t>
  </si>
  <si>
    <t>JE200006</t>
  </si>
  <si>
    <t>Bassin, cuisse, jambe (des fausses côtes aux malléoles)</t>
  </si>
  <si>
    <t>AH01</t>
  </si>
  <si>
    <t>JE200007</t>
  </si>
  <si>
    <t>Bassin, cuisse (des fausses côtes au genou)</t>
  </si>
  <si>
    <t>AH02</t>
  </si>
  <si>
    <t>JE200008</t>
  </si>
  <si>
    <t>Cuisse (du trochanter au genou)</t>
  </si>
  <si>
    <t>AH03</t>
  </si>
  <si>
    <t>JE300001</t>
  </si>
  <si>
    <t>Bassin (des fausses côtes aux trochanters)</t>
  </si>
  <si>
    <t>AH04</t>
  </si>
  <si>
    <t>JE300002</t>
  </si>
  <si>
    <t>Torse (de la base du cou aux trochanters)</t>
  </si>
  <si>
    <t>AH05</t>
  </si>
  <si>
    <t>JE300003</t>
  </si>
  <si>
    <t>Torse minerve (de la base du crâne - menton et occiput - aux trochanters)</t>
  </si>
  <si>
    <t>AH06</t>
  </si>
  <si>
    <t>JE300004</t>
  </si>
  <si>
    <t>Minerve (de la base du crâne - menton et occiput - aux fausses côtes)</t>
  </si>
  <si>
    <t>AH07</t>
  </si>
  <si>
    <t>KA110003</t>
  </si>
  <si>
    <t>Valve cardiaque à double ailette</t>
  </si>
  <si>
    <t>Compte rendu opératoire</t>
  </si>
  <si>
    <t>AH08</t>
  </si>
  <si>
    <t>KA110004</t>
  </si>
  <si>
    <t>Valve cardiaque conduit valvé</t>
  </si>
  <si>
    <t>AH09</t>
  </si>
  <si>
    <t>KA110005</t>
  </si>
  <si>
    <t>Armature valvulaire cardiaque pour autogreffe</t>
  </si>
  <si>
    <t>AH10</t>
  </si>
  <si>
    <t>KA120001</t>
  </si>
  <si>
    <t>Anneau valvulaire cardiaque souple, sans armature</t>
  </si>
  <si>
    <t>AH11</t>
  </si>
  <si>
    <t>KA120002</t>
  </si>
  <si>
    <t>Anneau valvulaire cardiaque rigide ou semi-rigide, avec armature</t>
  </si>
  <si>
    <t>AH12</t>
  </si>
  <si>
    <t>KA210001</t>
  </si>
  <si>
    <t>Implant vasculaire, filtre vasculaire temporaire ou définitif .</t>
  </si>
  <si>
    <t>AH13</t>
  </si>
  <si>
    <t>KA220101</t>
  </si>
  <si>
    <t>Implant vasculaire de pontage textile, droit, inférieur à 30 cm</t>
  </si>
  <si>
    <t>AH14</t>
  </si>
  <si>
    <t>KA220102</t>
  </si>
  <si>
    <t>Implant vasculaire de pontage textile, droit, égal ou supérieur à 30 cm et inférieur à 70 cm</t>
  </si>
  <si>
    <t>AH15</t>
  </si>
  <si>
    <t>KA220103</t>
  </si>
  <si>
    <t>Impant vasculaire de pontage textile, droit, égal ou supérieur à 70 cm</t>
  </si>
  <si>
    <t>AH16</t>
  </si>
  <si>
    <t>KA220201</t>
  </si>
  <si>
    <t>Implant vasculaire de pontage non textile, droit, inférieur à 30 cm</t>
  </si>
  <si>
    <t>AH17</t>
  </si>
  <si>
    <t>KA220202</t>
  </si>
  <si>
    <t>Implant vasculaire de pontage non textile, droit, égal ou supérieur à 30 cm et inférieur à 70 cm</t>
  </si>
  <si>
    <t>AH18</t>
  </si>
  <si>
    <t>KA220203</t>
  </si>
  <si>
    <t>Implant vasculaire de pontage non textile, droit, égal ou supérieur à 70 cm</t>
  </si>
  <si>
    <t>AH19</t>
  </si>
  <si>
    <t>KA220204</t>
  </si>
  <si>
    <t>Implant vasculaire de pontage non textile, bifurqué ou miltifurqué, Il est avec ou sans armature, paroi mince ou standard et quel que soit le matériau</t>
  </si>
  <si>
    <t>AH20</t>
  </si>
  <si>
    <t>KA220301</t>
  </si>
  <si>
    <t>Tube valve (tube prothétique + valve)</t>
  </si>
  <si>
    <t>AH21</t>
  </si>
  <si>
    <t>KA230001</t>
  </si>
  <si>
    <t>Endoprothèse coronaire dite stent nu</t>
  </si>
  <si>
    <t>AH22</t>
  </si>
  <si>
    <t>KA230201</t>
  </si>
  <si>
    <t>Endoprothèses coronaires dites "stents actifs"</t>
  </si>
  <si>
    <t>AH23</t>
  </si>
  <si>
    <t>KA230301</t>
  </si>
  <si>
    <t>Stent carotidien</t>
  </si>
  <si>
    <t>AH24</t>
  </si>
  <si>
    <t>KA230401</t>
  </si>
  <si>
    <t>Ballon de dilatation coronaire</t>
  </si>
  <si>
    <t>AH25</t>
  </si>
  <si>
    <t>KA240001</t>
  </si>
  <si>
    <t>Stent aortique, rénal, iliaque ou fémoral</t>
  </si>
  <si>
    <t>AH26</t>
  </si>
  <si>
    <t>KA250001</t>
  </si>
  <si>
    <t>Ballonet et catheter pour assistance mécanique</t>
  </si>
  <si>
    <t>AH27</t>
  </si>
  <si>
    <t>KA250002</t>
  </si>
  <si>
    <t>Implant exovasculaire</t>
  </si>
  <si>
    <t>AH28</t>
  </si>
  <si>
    <t>KA250003</t>
  </si>
  <si>
    <t>Clips pour anévrysmes</t>
  </si>
  <si>
    <t>AH29</t>
  </si>
  <si>
    <t>KA250004</t>
  </si>
  <si>
    <t>Shunt carotidien</t>
  </si>
  <si>
    <t>AH30</t>
  </si>
  <si>
    <t>KA260101</t>
  </si>
  <si>
    <t>Implant d'embolisation artérielle métallique poussé, artères périphériques. Implant pour l'occlusion des artères périphériques</t>
  </si>
  <si>
    <t>AH31</t>
  </si>
  <si>
    <t>KA260301</t>
  </si>
  <si>
    <t>Implant d'embolisation artérielle à détachement électrique de diamètre constant. Implant (spire) pour l'occlusion des artères neurologiques</t>
  </si>
  <si>
    <t>AH32</t>
  </si>
  <si>
    <t>KA260401</t>
  </si>
  <si>
    <t>Implant d'embolisation artérielle à détachement électrique de forme complexe. Implant (spire) pour l'occlusion des artères neurologiques SMALL</t>
  </si>
  <si>
    <t>AH33</t>
  </si>
  <si>
    <t>KA260402</t>
  </si>
  <si>
    <t>Implant d'embolisation artérielle à détachement électrique de forme complexe. Implant (spire) pour l'occlusion des artères neurologiques MEDIUM</t>
  </si>
  <si>
    <t>AH34</t>
  </si>
  <si>
    <t>KA260403</t>
  </si>
  <si>
    <t>Implant d'embolisation artérielle à détachement électrique de forme complexe. Implant (spire) pour l'occlusion des artères neurologiques LARGE</t>
  </si>
  <si>
    <t>AH35</t>
  </si>
  <si>
    <t>KA260601</t>
  </si>
  <si>
    <t>Patch aortique et carotidien</t>
  </si>
  <si>
    <t>AH36</t>
  </si>
  <si>
    <t>KA260602</t>
  </si>
  <si>
    <t xml:space="preserve">Patchs péricardiques traités </t>
  </si>
  <si>
    <t>AH37</t>
  </si>
  <si>
    <t>KA270001</t>
  </si>
  <si>
    <t>Chambres à cathéter implantable et accès vasculaire implantable</t>
  </si>
  <si>
    <t>AH38</t>
  </si>
  <si>
    <t>KC000001</t>
  </si>
  <si>
    <t>Valves de dérivation interne (moyenne, basse et haute pression)</t>
  </si>
  <si>
    <t>AH39</t>
  </si>
  <si>
    <t>KC000002</t>
  </si>
  <si>
    <t>Valves de dérivation interne (à pression réglable)</t>
  </si>
  <si>
    <t>AH40</t>
  </si>
  <si>
    <t>KC010001</t>
  </si>
  <si>
    <t xml:space="preserve">Réservoir de rickam </t>
  </si>
  <si>
    <t>AH41</t>
  </si>
  <si>
    <t>KC020001</t>
  </si>
  <si>
    <t>Kit de drainage externe</t>
  </si>
  <si>
    <t>AH42</t>
  </si>
  <si>
    <t>KD000001</t>
  </si>
  <si>
    <t xml:space="preserve">Implant ophtalmologique acrylique, diam total 13mm, diam optique 6 mm, dioptrie de 16 à 24, constante A à 119 </t>
  </si>
  <si>
    <t>AH43</t>
  </si>
  <si>
    <t>KD000002</t>
  </si>
  <si>
    <t>Implants ophtalmologiques PMMA filtre UV monobloc, implantation sac ou sulcus, diam total 13mm, diam optique 6,5 mm, dioptrie de 0 à 30, constante A à 118</t>
  </si>
  <si>
    <t>AH44</t>
  </si>
  <si>
    <t>KD000003</t>
  </si>
  <si>
    <t xml:space="preserve">Implant ophtalmologique PMMA  filtre U.V monobloc, implantation sac ou sulcus, diam total 13mm, diam optique 6,5 mm, dioptrie de -10 à -1, constante A à 118 </t>
  </si>
  <si>
    <t>AH45</t>
  </si>
  <si>
    <t>KD000004</t>
  </si>
  <si>
    <t>Implant ophtalmologique PMMA  filtre U.V monobloc, implantation sac  uniquement, diam total 12,5mm, diam optique 5,5 mm, dioptrie de 0 à 30, constante A à 118,5</t>
  </si>
  <si>
    <t>AH46</t>
  </si>
  <si>
    <t>KD000005</t>
  </si>
  <si>
    <t>Implant ophtalmologique PMMA  filtre U.V monobloc, implantation antérieure, diam total 13,75mm, diam optique 6 mm, dioptrie de 15 à 24, constante A à 115,8</t>
  </si>
  <si>
    <t>AH47</t>
  </si>
  <si>
    <t>KD000006</t>
  </si>
  <si>
    <t>Implant ophtalmologique acrylique à 26 %  d'hydrophile anti-UV monobloc, diam total 12mm, diam optique 6 mm, dioptrie de 0 à 30, constante A à 120</t>
  </si>
  <si>
    <t>AH48</t>
  </si>
  <si>
    <t>KD000007</t>
  </si>
  <si>
    <t>Implant ophtalmologique acrylique à 26 %  d'hydrophile anti-UV monobloc, diam total 12mm, diam optique 6 mm, dioptrie de -10 à -1 Dpt et &gt;30, constante A à 120</t>
  </si>
  <si>
    <t>AH49</t>
  </si>
  <si>
    <t>KD020001</t>
  </si>
  <si>
    <t>Conformateur multiroues à symblépharon</t>
  </si>
  <si>
    <t>AH50</t>
  </si>
  <si>
    <t>KD030001</t>
  </si>
  <si>
    <t>Bande de ducourneau ou de silicone expansé</t>
  </si>
  <si>
    <t>AH51</t>
  </si>
  <si>
    <t>KD040001</t>
  </si>
  <si>
    <t>Sonde bicanaliculonasale</t>
  </si>
  <si>
    <t>AH52</t>
  </si>
  <si>
    <t>KD040002</t>
  </si>
  <si>
    <t>Sonde monocanaliculonasale</t>
  </si>
  <si>
    <t>AH53</t>
  </si>
  <si>
    <t>KE110201</t>
  </si>
  <si>
    <t>Coude, implant articulaire huméral, sur mesure</t>
  </si>
  <si>
    <t>AH54</t>
  </si>
  <si>
    <t>KE110202</t>
  </si>
  <si>
    <t>Coude, implant articulaire cubital ou radial, sur mesure</t>
  </si>
  <si>
    <t>AH55</t>
  </si>
  <si>
    <t>KE120101</t>
  </si>
  <si>
    <t>Epaule, tige humérale standard monobloc (tête comprise)</t>
  </si>
  <si>
    <t>AH56</t>
  </si>
  <si>
    <t>KE120301</t>
  </si>
  <si>
    <t>Epaule, implant glénoïdien, monobloc ou surface glénoïdienne</t>
  </si>
  <si>
    <t>AH57</t>
  </si>
  <si>
    <t>KE130201</t>
  </si>
  <si>
    <t xml:space="preserve">Genou, implant fémoral, bicondylien, cimenté </t>
  </si>
  <si>
    <t>AH58</t>
  </si>
  <si>
    <t>KE130403</t>
  </si>
  <si>
    <t>Prothèse totale de genou Revitan</t>
  </si>
  <si>
    <t>AH59</t>
  </si>
  <si>
    <t>KE130501</t>
  </si>
  <si>
    <t>Genou, implant fémoral de reprise, bicondylien, cimenté</t>
  </si>
  <si>
    <t>AH60</t>
  </si>
  <si>
    <t>KE140201</t>
  </si>
  <si>
    <t>Hanche, tige anatomique, col inclus, cimentée</t>
  </si>
  <si>
    <t>AH61</t>
  </si>
  <si>
    <t>KE140202</t>
  </si>
  <si>
    <t>Hanche, tige anatomique, col inclus, non cimentée</t>
  </si>
  <si>
    <t>AH62</t>
  </si>
  <si>
    <t>KE140301</t>
  </si>
  <si>
    <t>Prothèse totale de hanche de reprise</t>
  </si>
  <si>
    <t>AH63</t>
  </si>
  <si>
    <t>KE140401</t>
  </si>
  <si>
    <t>Hanche, tige de reconstruction col inclus, droite, cimentée</t>
  </si>
  <si>
    <t>AH64</t>
  </si>
  <si>
    <t>KE140402</t>
  </si>
  <si>
    <t>Hanche, tige de reconstruction col inclus, droite, non cimentée</t>
  </si>
  <si>
    <t>AH65</t>
  </si>
  <si>
    <t>KE140904</t>
  </si>
  <si>
    <t>Prothèse de MOORE queue et col fenêtrée</t>
  </si>
  <si>
    <t>AH66</t>
  </si>
  <si>
    <t>KE150105</t>
  </si>
  <si>
    <t>Fil de cerclage 50 cm</t>
  </si>
  <si>
    <t>AH67</t>
  </si>
  <si>
    <t>KE300001</t>
  </si>
  <si>
    <t>Fixateur externe quelque soit le type, montage membre supérieur</t>
  </si>
  <si>
    <t>AH68</t>
  </si>
  <si>
    <t>KE300002</t>
  </si>
  <si>
    <t>Fixateur externe quelque soit le type, montage membre inférieur</t>
  </si>
  <si>
    <t>AH69</t>
  </si>
  <si>
    <t>KE300003</t>
  </si>
  <si>
    <t>Fixateur externe (Hoffman, orthofix)</t>
  </si>
  <si>
    <t>AH70</t>
  </si>
  <si>
    <t>KE310001</t>
  </si>
  <si>
    <t xml:space="preserve">Lame plaque quelque soit son angle </t>
  </si>
  <si>
    <t>AH71</t>
  </si>
  <si>
    <t>KE310002</t>
  </si>
  <si>
    <t>Lame plaque pour ostéotomie de la hanche</t>
  </si>
  <si>
    <t>AH72</t>
  </si>
  <si>
    <t>KE320001</t>
  </si>
  <si>
    <t>Clou plaque monobloc pour extrémité sup du fémur</t>
  </si>
  <si>
    <t>AH73</t>
  </si>
  <si>
    <t>KE330001</t>
  </si>
  <si>
    <t>Vis plaque pour extrémité supérieure du fémur</t>
  </si>
  <si>
    <t>AH74</t>
  </si>
  <si>
    <t>KE330002</t>
  </si>
  <si>
    <t>Vis plaque pour extrémité inférieure du fémur</t>
  </si>
  <si>
    <t>AH75</t>
  </si>
  <si>
    <t>KE330003</t>
  </si>
  <si>
    <t>Vis pour plaque de triangulation filtrage continue</t>
  </si>
  <si>
    <t>AH76</t>
  </si>
  <si>
    <t>KE340201</t>
  </si>
  <si>
    <t>Plaque pour ostéosynthèse du radius</t>
  </si>
  <si>
    <t>AH77</t>
  </si>
  <si>
    <t>KE340202</t>
  </si>
  <si>
    <t xml:space="preserve">Plaque pour arthrodèse </t>
  </si>
  <si>
    <t>AH78</t>
  </si>
  <si>
    <t>KE340203</t>
  </si>
  <si>
    <t>Plaque droite étroite moins de 4 trous</t>
  </si>
  <si>
    <t>AH79</t>
  </si>
  <si>
    <t>KE340204</t>
  </si>
  <si>
    <t>Plaque droite étroite  de 4 à 10 trous de glissement</t>
  </si>
  <si>
    <t>AH80</t>
  </si>
  <si>
    <t>KE340205</t>
  </si>
  <si>
    <t>Plaque droite étroite de 11 trous et plus de glissement</t>
  </si>
  <si>
    <t>AH81</t>
  </si>
  <si>
    <t>KE340206</t>
  </si>
  <si>
    <t>Plaque cervicale</t>
  </si>
  <si>
    <t>AH82</t>
  </si>
  <si>
    <t>KE340207</t>
  </si>
  <si>
    <t>Plaque pour face externe de l'extrémité sup du tibia</t>
  </si>
  <si>
    <t>AH83</t>
  </si>
  <si>
    <t>KE340208</t>
  </si>
  <si>
    <t>Plaque pour la tête humérale et l'ext sup du tibia</t>
  </si>
  <si>
    <t>AH84</t>
  </si>
  <si>
    <t>KE340209</t>
  </si>
  <si>
    <t>Plaque cuillère pour la crête ant du tibia</t>
  </si>
  <si>
    <t>AH85</t>
  </si>
  <si>
    <t>KE340301</t>
  </si>
  <si>
    <t xml:space="preserve">Plaque droite large moins de 10 trous de glissement </t>
  </si>
  <si>
    <t>AH86</t>
  </si>
  <si>
    <t>KE340302</t>
  </si>
  <si>
    <t xml:space="preserve">Plaque droite large entre 10 et 14 trous de glissement </t>
  </si>
  <si>
    <t>AH87</t>
  </si>
  <si>
    <t>KE340303</t>
  </si>
  <si>
    <t>Plaque droite large plus de 14 trous de glissement</t>
  </si>
  <si>
    <t>AH88</t>
  </si>
  <si>
    <t>KE340501</t>
  </si>
  <si>
    <t>Plaque pour spondylolisthèse droite ou gauche</t>
  </si>
  <si>
    <t>AH89</t>
  </si>
  <si>
    <t>KE340601</t>
  </si>
  <si>
    <t>Plaque droite large moins de 10 trous ronde</t>
  </si>
  <si>
    <t>AH90</t>
  </si>
  <si>
    <t>KE340602</t>
  </si>
  <si>
    <t>Plaque droite large de 10 à 14 trous ronde</t>
  </si>
  <si>
    <t>AH91</t>
  </si>
  <si>
    <t>KE340603</t>
  </si>
  <si>
    <t>Plaque droite large de 14 trous et plus ronde</t>
  </si>
  <si>
    <t>AH92</t>
  </si>
  <si>
    <t>KE340604</t>
  </si>
  <si>
    <t>Plaque droite d'allongement large</t>
  </si>
  <si>
    <t>AH93</t>
  </si>
  <si>
    <t>KE340701</t>
  </si>
  <si>
    <t>Plaque en tuile à 2 trous petit ou grand modèle</t>
  </si>
  <si>
    <t>AH94</t>
  </si>
  <si>
    <t>KE340801</t>
  </si>
  <si>
    <t>Plaque 1/3 de tube moins de 2 trous</t>
  </si>
  <si>
    <t>AH95</t>
  </si>
  <si>
    <t>KE340802</t>
  </si>
  <si>
    <t>Plaque 1/3 de tube entre 3 et 7 trous</t>
  </si>
  <si>
    <t>AH96</t>
  </si>
  <si>
    <t>KE340803</t>
  </si>
  <si>
    <t>Plaque 1/3 de tube de plus de 7 trous</t>
  </si>
  <si>
    <t>AH97</t>
  </si>
  <si>
    <t>KE340901</t>
  </si>
  <si>
    <t>Plaque en T pour extrémité sup du tibia</t>
  </si>
  <si>
    <t>AH98</t>
  </si>
  <si>
    <t>KE340902</t>
  </si>
  <si>
    <t>Plaque pour fracture épiphysaire tibia et humérale en T</t>
  </si>
  <si>
    <t>AH99</t>
  </si>
  <si>
    <t>KE340903</t>
  </si>
  <si>
    <t>Plaque coudée condylienne angle 90°</t>
  </si>
  <si>
    <t>AI01</t>
  </si>
  <si>
    <t>KE340904</t>
  </si>
  <si>
    <t>Plaque en L pour extrémité sup du tibia à 4 trous D et G</t>
  </si>
  <si>
    <t>AI02</t>
  </si>
  <si>
    <t>KE340905</t>
  </si>
  <si>
    <t>Plaque lecestre coudée  à 7 trous</t>
  </si>
  <si>
    <t>AI03</t>
  </si>
  <si>
    <t>KE350101</t>
  </si>
  <si>
    <t>Vis d'interférence métales</t>
  </si>
  <si>
    <t>AI04</t>
  </si>
  <si>
    <t>KE350201</t>
  </si>
  <si>
    <t>Vis d'interférence résorbables</t>
  </si>
  <si>
    <t>AI05</t>
  </si>
  <si>
    <t>KE350301</t>
  </si>
  <si>
    <t>Vis Herbert</t>
  </si>
  <si>
    <t>AI06</t>
  </si>
  <si>
    <t>KE350401</t>
  </si>
  <si>
    <t xml:space="preserve">Vis corticale </t>
  </si>
  <si>
    <t>AI07</t>
  </si>
  <si>
    <t>KE350501</t>
  </si>
  <si>
    <t>Vis malléolaire à emp hexagonale</t>
  </si>
  <si>
    <t>AI08</t>
  </si>
  <si>
    <t>KE350601</t>
  </si>
  <si>
    <t>Vis spongieux</t>
  </si>
  <si>
    <t>AI09</t>
  </si>
  <si>
    <t>KE350602</t>
  </si>
  <si>
    <t>Rondelle pour vis spongieux</t>
  </si>
  <si>
    <t>AI10</t>
  </si>
  <si>
    <t>KE350701</t>
  </si>
  <si>
    <t>Vis de verrouillage tibia</t>
  </si>
  <si>
    <t>AI11</t>
  </si>
  <si>
    <t>KE350702</t>
  </si>
  <si>
    <t>Vis de verrouillage fémur</t>
  </si>
  <si>
    <t>AI12</t>
  </si>
  <si>
    <t>KE360101</t>
  </si>
  <si>
    <t>Clous centromédullaires fémur verrouillés</t>
  </si>
  <si>
    <t>AI13</t>
  </si>
  <si>
    <t>KE360201</t>
  </si>
  <si>
    <t>Clous centromédullaires tibia verrouillés</t>
  </si>
  <si>
    <t>AI14</t>
  </si>
  <si>
    <t>KE360301</t>
  </si>
  <si>
    <t>Clous centromédullaires humerus verrouillés</t>
  </si>
  <si>
    <t>AI15</t>
  </si>
  <si>
    <t>KE360501</t>
  </si>
  <si>
    <t>Clou cervico-diaphysaire court &lt;20 cm</t>
  </si>
  <si>
    <t>AI16</t>
  </si>
  <si>
    <t>KE360502</t>
  </si>
  <si>
    <t>Clou cervico-diaphysaire long &gt;20 cm</t>
  </si>
  <si>
    <t>AI17</t>
  </si>
  <si>
    <t>KE370001</t>
  </si>
  <si>
    <t>Ostéosynthèse, broche classique, Metaizeau</t>
  </si>
  <si>
    <t>AI18</t>
  </si>
  <si>
    <t>KE370002</t>
  </si>
  <si>
    <t>Ostéosynthèse, broche filetée ou cannelée, autosécable, kirchner</t>
  </si>
  <si>
    <t>AI19</t>
  </si>
  <si>
    <t>KE370005</t>
  </si>
  <si>
    <t>Clou Steiman</t>
  </si>
  <si>
    <t>AI20</t>
  </si>
  <si>
    <t>KE370006</t>
  </si>
  <si>
    <t>Clou Kuntschner</t>
  </si>
  <si>
    <t>AI21</t>
  </si>
  <si>
    <t>KE390101</t>
  </si>
  <si>
    <t>Miniplaque à petit fragment</t>
  </si>
  <si>
    <t>AI22</t>
  </si>
  <si>
    <t>KE390201</t>
  </si>
  <si>
    <t>Plaques mini cranio-maxillo-faciales</t>
  </si>
  <si>
    <t>AI23</t>
  </si>
  <si>
    <t>KE390202</t>
  </si>
  <si>
    <t>Plaques mini cranio-maxillo-faciales (d'épaisseur égale à 0,6 mm)</t>
  </si>
  <si>
    <t>AI24</t>
  </si>
  <si>
    <t>KE390203</t>
  </si>
  <si>
    <t>Plaques mini cranio-maxillo-faciales (d'épaisseur égale à 1 mm)</t>
  </si>
  <si>
    <t>AI25</t>
  </si>
  <si>
    <t>KE390204</t>
  </si>
  <si>
    <t>Plaques mini cranio-maxillo-faciales supérieure ou égale à 8 trous</t>
  </si>
  <si>
    <t>AI26</t>
  </si>
  <si>
    <t>KE390205</t>
  </si>
  <si>
    <t>Plaques mini cranio-maxillo-faciales inférieure ou égale à 6 trous</t>
  </si>
  <si>
    <t>AI27</t>
  </si>
  <si>
    <t>KE390206</t>
  </si>
  <si>
    <t xml:space="preserve">Vis mini cranio-maxillo-faciales </t>
  </si>
  <si>
    <t>AI28</t>
  </si>
  <si>
    <t>KE390207</t>
  </si>
  <si>
    <t>Plaques micro cranio-maxillo-faciales</t>
  </si>
  <si>
    <t>AI29</t>
  </si>
  <si>
    <t>KE390208</t>
  </si>
  <si>
    <t>Plaques micro cranio-maxillo-faciales (d'épaisseur égale à 0,6 mm)</t>
  </si>
  <si>
    <t>AI30</t>
  </si>
  <si>
    <t>KE390209</t>
  </si>
  <si>
    <t>Plaques micro cranio-maxillo-faciales (d'épaisseur égale à 1 mm)</t>
  </si>
  <si>
    <t>AI31</t>
  </si>
  <si>
    <t>KE390210</t>
  </si>
  <si>
    <t>Plaques micro cranio-maxillo-faciales égale à 6 trous</t>
  </si>
  <si>
    <t>AI32</t>
  </si>
  <si>
    <t>KE390211</t>
  </si>
  <si>
    <t>Vis micro cranio-maxillo-faciales</t>
  </si>
  <si>
    <t>AI33</t>
  </si>
  <si>
    <t>KE150101</t>
  </si>
  <si>
    <t>Rachis, implant d'ancrage, vis pédiculaire cervicale</t>
  </si>
  <si>
    <t>AI34</t>
  </si>
  <si>
    <t>KE150102</t>
  </si>
  <si>
    <t>Rachis, implant d'ancrage, vis pédiculaire dorsale et lombaire</t>
  </si>
  <si>
    <t>AI35</t>
  </si>
  <si>
    <t>KE150103</t>
  </si>
  <si>
    <t>Rachis, implant d'ancrage, vis pédiculaire sacrée</t>
  </si>
  <si>
    <t>AI36</t>
  </si>
  <si>
    <t>KE150104</t>
  </si>
  <si>
    <t>Rachis, implant d'ancrage, crochet</t>
  </si>
  <si>
    <t>AI37</t>
  </si>
  <si>
    <t>KE150301</t>
  </si>
  <si>
    <t>Rachis, implant d'union longitudinale, plaque cervicale</t>
  </si>
  <si>
    <t>AI38</t>
  </si>
  <si>
    <t>KE150302</t>
  </si>
  <si>
    <t>Rachis, implant d'union longitudinale, plaque lombaire rigide</t>
  </si>
  <si>
    <t>AI39</t>
  </si>
  <si>
    <t>KE150303</t>
  </si>
  <si>
    <t>Rachis, implant d'union longitudinale, plaque lombaire semi-rigide</t>
  </si>
  <si>
    <t>AI40</t>
  </si>
  <si>
    <t>KE150304</t>
  </si>
  <si>
    <t>Rachis, implant d'union longitudinale, tige sablée</t>
  </si>
  <si>
    <t>AI41</t>
  </si>
  <si>
    <t>KE150401</t>
  </si>
  <si>
    <t>Rachis, implant d'union transversale, barre d'union</t>
  </si>
  <si>
    <t>AI42</t>
  </si>
  <si>
    <t>KE141201</t>
  </si>
  <si>
    <t>Accessoire pour implant articulaire, ciment sans antibiotique</t>
  </si>
  <si>
    <t>AI43</t>
  </si>
  <si>
    <t>KE141202</t>
  </si>
  <si>
    <t>Accessoire pour implant articulaire, ciment avec antibiotique</t>
  </si>
  <si>
    <t>AI44</t>
  </si>
  <si>
    <t>KF200001</t>
  </si>
  <si>
    <t>Implants ORL, oreille, trachée phonatoire, pour fistule trachéo-oesophagienne, non amovible.</t>
  </si>
  <si>
    <t>AI45</t>
  </si>
  <si>
    <t>KF210001</t>
  </si>
  <si>
    <t>Arc de blocag avec fil d'acier</t>
  </si>
  <si>
    <t>AI46</t>
  </si>
  <si>
    <t>KF220001</t>
  </si>
  <si>
    <t>Elastique de blocage</t>
  </si>
  <si>
    <t>AI47</t>
  </si>
  <si>
    <t>KF230001</t>
  </si>
  <si>
    <t>Drain de SCHEPPARD</t>
  </si>
  <si>
    <t>AI48</t>
  </si>
  <si>
    <t>KH100001</t>
  </si>
  <si>
    <t xml:space="preserve">Sonde double J avec pointe ouverte </t>
  </si>
  <si>
    <t>AI49</t>
  </si>
  <si>
    <t>KH100002</t>
  </si>
  <si>
    <t xml:space="preserve">Sonde double J avec pointe fermée </t>
  </si>
  <si>
    <t>AI50</t>
  </si>
  <si>
    <t>KH300002</t>
  </si>
  <si>
    <t>Urogénital, Implant de soutènement sous-urétal, TVT</t>
  </si>
  <si>
    <t>AI51</t>
  </si>
  <si>
    <t>KH400001</t>
  </si>
  <si>
    <t>Prothèse testiculaire</t>
  </si>
  <si>
    <t>AI52</t>
  </si>
  <si>
    <t>KH600001</t>
  </si>
  <si>
    <t>Prothèse intraurethrale et intraprostatique (stents)</t>
  </si>
  <si>
    <t>AI53</t>
  </si>
  <si>
    <t>KI110002</t>
  </si>
  <si>
    <t>Implants de réfection paroi, tricoté ou tissé, non résorbables supérieur à 100 cm² et inférieur ou égale à 250 cm²</t>
  </si>
  <si>
    <t>AI54</t>
  </si>
  <si>
    <t>KI110003</t>
  </si>
  <si>
    <t>Implants de réfection paroi, tricoté ou tissé, non résorbables supérieure à 250 cm²</t>
  </si>
  <si>
    <t>AI55</t>
  </si>
  <si>
    <t>KI120002</t>
  </si>
  <si>
    <t>Implants de réfection paroi, non tricoté et non tissé, supérieur à 100 cm² et inférieur ou égale à 250 cm²</t>
  </si>
  <si>
    <t>AI56</t>
  </si>
  <si>
    <t>KI120003</t>
  </si>
  <si>
    <t>Implants de réfection paroi, non tricoté et non tissé, supérieur à 250 cm² et inférieur ou égale à 450 cm²</t>
  </si>
  <si>
    <t>AI57</t>
  </si>
  <si>
    <t>KI400001</t>
  </si>
  <si>
    <t xml:space="preserve">Implants pour plastie endocanalaire, expansible, métallique. </t>
  </si>
  <si>
    <t>AI58</t>
  </si>
  <si>
    <t>KI400004</t>
  </si>
  <si>
    <t>Ligateurs de Varices Oesophagiennes</t>
  </si>
  <si>
    <t>AI59</t>
  </si>
  <si>
    <t>KI700001</t>
  </si>
  <si>
    <t>agrafes de blount écartement</t>
  </si>
  <si>
    <t>AI60</t>
  </si>
  <si>
    <t>KI700002</t>
  </si>
  <si>
    <t>Clips pour hémostase</t>
  </si>
  <si>
    <t>AI61</t>
  </si>
  <si>
    <t>KI800001</t>
  </si>
  <si>
    <t>Dispositifs pour interruption cave</t>
  </si>
  <si>
    <t>AI62</t>
  </si>
  <si>
    <t>KI900001</t>
  </si>
  <si>
    <t xml:space="preserve">Pinces automatiques </t>
  </si>
  <si>
    <t>AI63</t>
  </si>
  <si>
    <t>KJ000001</t>
  </si>
  <si>
    <t>Implants mammaires</t>
  </si>
  <si>
    <t>AI64</t>
  </si>
  <si>
    <t>MA100001</t>
  </si>
  <si>
    <t>Stimulateur cardiaque simple chambre, type SSI (AAI et VVI)</t>
  </si>
  <si>
    <t>AI65</t>
  </si>
  <si>
    <t>MA200001</t>
  </si>
  <si>
    <t xml:space="preserve">Stimulateur cardiaque, simple chambre à fréquence asservie </t>
  </si>
  <si>
    <t>AI66</t>
  </si>
  <si>
    <t>MA500001</t>
  </si>
  <si>
    <t>Stimulateur cardiaque, double chambre fréquence asservie</t>
  </si>
  <si>
    <t>AI67</t>
  </si>
  <si>
    <t>MA600001</t>
  </si>
  <si>
    <t>Stimulateurs cardiaques implantables avec stimulation atriobiventriculaire pour resynchronisation</t>
  </si>
  <si>
    <t>AI68</t>
  </si>
  <si>
    <t>MB210001</t>
  </si>
  <si>
    <t>Sondes atrioventriculaires pour stimulation VDD</t>
  </si>
  <si>
    <t>AI69</t>
  </si>
  <si>
    <t>MB210002</t>
  </si>
  <si>
    <t>Sondes stim, atriale ou ventriculaire droite hors VDD, bipolaires</t>
  </si>
  <si>
    <t>AI70</t>
  </si>
  <si>
    <t>MB210003</t>
  </si>
  <si>
    <t>Sondes stim, atriale ou ventriculaire droite hors VDD, unipolaires</t>
  </si>
  <si>
    <t>AI71</t>
  </si>
  <si>
    <t>MG100001</t>
  </si>
  <si>
    <t xml:space="preserve">Défibrillateur cardiaque implantable simple chambre à fréquence asservie </t>
  </si>
  <si>
    <t>AI72</t>
  </si>
  <si>
    <t>MG200001</t>
  </si>
  <si>
    <t xml:space="preserve">Défibrillateur cardiaque implantable double chambre à fréquence asservie </t>
  </si>
  <si>
    <t>AI73</t>
  </si>
  <si>
    <t>MG300001</t>
  </si>
  <si>
    <t>Défibrillateur cardiaque implantable avec stimulateur atriobiventriculaire pour resynchronisation, dit "triple chambre"</t>
  </si>
  <si>
    <t>AI74</t>
  </si>
  <si>
    <t>MH000001</t>
  </si>
  <si>
    <t>Sonde pour défibrillation ventriculaire droite</t>
  </si>
  <si>
    <t>AI75</t>
  </si>
  <si>
    <t>MI000001</t>
  </si>
  <si>
    <t xml:space="preserve">Neurostimulateur du nerf vague gauche </t>
  </si>
  <si>
    <t>AI76</t>
  </si>
  <si>
    <t>MJ000001</t>
  </si>
  <si>
    <t>Stimulateur pour stimulation cérébrale profonde</t>
  </si>
  <si>
    <t>AI77</t>
  </si>
  <si>
    <t>MK000001</t>
  </si>
  <si>
    <t>Implants cochléaires, implants auditifs</t>
  </si>
  <si>
    <t xml:space="preserve">Compte rendu médical +Potentiel auditif évoqué+ TDM des Rochers et ou IRM cérébral </t>
  </si>
  <si>
    <t>Liste des Dispositifs Médicaux admis au remboursement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</si>
</sst>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b/>
      <sz val="14"/>
      <name val="Arial"/>
      <family val="2"/>
    </font>
    <font>
      <b/>
      <sz val="10"/>
      <name val="Arial"/>
      <family val="2"/>
    </font>
    <font>
      <b/>
      <i/>
      <sz val="10"/>
      <name val="Arial"/>
      <family val="2"/>
    </font>
    <font>
      <sz val="10"/>
      <color indexed="8"/>
      <name val="Arial"/>
      <family val="2"/>
    </font>
    <font>
      <sz val="10"/>
      <name val="Arial"/>
      <family val="2"/>
    </font>
    <font>
      <b/>
      <sz val="10"/>
      <color indexed="8"/>
      <name val="Arial"/>
      <family val="2"/>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5" fillId="0" borderId="0">
      <alignment/>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9">
    <xf numFmtId="0" fontId="0" fillId="0" borderId="0" xfId="0" applyFont="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horizontal="left" vertical="center"/>
    </xf>
    <xf numFmtId="0" fontId="3"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0" xfId="0" applyFill="1" applyAlignment="1">
      <alignment/>
    </xf>
    <xf numFmtId="0" fontId="0" fillId="0" borderId="10" xfId="0" applyFill="1" applyBorder="1" applyAlignment="1">
      <alignment/>
    </xf>
    <xf numFmtId="0" fontId="5" fillId="0" borderId="10" xfId="50" applyFont="1" applyFill="1" applyBorder="1" applyAlignment="1">
      <alignment horizontal="center" vertical="center" wrapText="1"/>
      <protection/>
    </xf>
    <xf numFmtId="0" fontId="5" fillId="0" borderId="11" xfId="50" applyFont="1" applyFill="1" applyBorder="1" applyAlignment="1">
      <alignment horizontal="left" vertical="center" wrapText="1"/>
      <protection/>
    </xf>
    <xf numFmtId="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6" fillId="0" borderId="10" xfId="0" applyFont="1" applyFill="1" applyBorder="1" applyAlignment="1">
      <alignment wrapText="1"/>
    </xf>
    <xf numFmtId="0" fontId="5" fillId="0" borderId="10" xfId="50" applyFont="1" applyFill="1" applyBorder="1" applyAlignment="1">
      <alignment horizontal="left" vertical="center" wrapText="1"/>
      <protection/>
    </xf>
    <xf numFmtId="0" fontId="6" fillId="0" borderId="10" xfId="50" applyFont="1" applyFill="1" applyBorder="1" applyAlignment="1">
      <alignment horizontal="center" vertical="center" wrapText="1"/>
      <protection/>
    </xf>
    <xf numFmtId="0" fontId="5" fillId="0" borderId="12" xfId="50" applyFont="1" applyFill="1" applyBorder="1" applyAlignment="1">
      <alignment horizontal="left" vertical="center" wrapText="1"/>
      <protection/>
    </xf>
    <xf numFmtId="0" fontId="0" fillId="0" borderId="10" xfId="0" applyFill="1" applyBorder="1" applyAlignment="1">
      <alignment horizontal="center" vertical="center"/>
    </xf>
    <xf numFmtId="0" fontId="0" fillId="0" borderId="11" xfId="0" applyFill="1" applyBorder="1" applyAlignment="1">
      <alignment horizontal="left" vertical="center"/>
    </xf>
    <xf numFmtId="0" fontId="0" fillId="0" borderId="10" xfId="0" applyFill="1" applyBorder="1" applyAlignment="1">
      <alignment horizontal="left" vertical="center"/>
    </xf>
    <xf numFmtId="0" fontId="0" fillId="0" borderId="10" xfId="0" applyFill="1" applyBorder="1" applyAlignment="1">
      <alignment/>
    </xf>
    <xf numFmtId="0" fontId="6" fillId="0" borderId="11" xfId="50" applyFont="1" applyFill="1" applyBorder="1" applyAlignment="1">
      <alignment horizontal="left" vertical="center" wrapText="1"/>
      <protection/>
    </xf>
    <xf numFmtId="4" fontId="7" fillId="0" borderId="10" xfId="50" applyNumberFormat="1" applyFont="1" applyFill="1" applyBorder="1" applyAlignment="1">
      <alignment horizontal="center" vertical="center" wrapText="1"/>
      <protection/>
    </xf>
    <xf numFmtId="0" fontId="6" fillId="0" borderId="10" xfId="0" applyNumberFormat="1" applyFont="1" applyFill="1" applyBorder="1" applyAlignment="1" quotePrefix="1">
      <alignment horizontal="center" vertical="center"/>
    </xf>
    <xf numFmtId="0" fontId="6" fillId="0" borderId="11" xfId="0" applyNumberFormat="1" applyFont="1" applyFill="1" applyBorder="1" applyAlignment="1" quotePrefix="1">
      <alignment horizontal="left" vertical="center" wrapText="1"/>
    </xf>
    <xf numFmtId="0" fontId="6" fillId="0" borderId="11" xfId="0" applyNumberFormat="1" applyFont="1" applyFill="1" applyBorder="1" applyAlignment="1" quotePrefix="1">
      <alignment vertical="center" wrapText="1"/>
    </xf>
    <xf numFmtId="4" fontId="3" fillId="0" borderId="10" xfId="50" applyNumberFormat="1" applyFont="1" applyFill="1" applyBorder="1" applyAlignment="1">
      <alignment horizontal="center" vertical="center" wrapText="1"/>
      <protection/>
    </xf>
    <xf numFmtId="0" fontId="6" fillId="0" borderId="10" xfId="50" applyFont="1" applyFill="1" applyBorder="1" applyAlignment="1">
      <alignment horizontal="left" vertical="center" wrapText="1"/>
      <protection/>
    </xf>
    <xf numFmtId="0" fontId="6" fillId="0" borderId="10" xfId="0" applyFont="1" applyFill="1" applyBorder="1" applyAlignment="1">
      <alignment/>
    </xf>
    <xf numFmtId="0" fontId="6" fillId="0" borderId="10" xfId="50" applyFont="1" applyFill="1" applyBorder="1" applyAlignment="1">
      <alignment vertical="center" wrapText="1"/>
      <protection/>
    </xf>
    <xf numFmtId="0" fontId="3" fillId="0" borderId="11" xfId="0" applyFont="1" applyFill="1" applyBorder="1" applyAlignment="1">
      <alignment horizontal="center" vertical="center"/>
    </xf>
    <xf numFmtId="0" fontId="6" fillId="0" borderId="0" xfId="0" applyFont="1" applyFill="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13" xfId="0" applyFont="1" applyFill="1" applyBorder="1" applyAlignment="1">
      <alignment wrapText="1"/>
    </xf>
    <xf numFmtId="0" fontId="6" fillId="0" borderId="14" xfId="50" applyFont="1" applyFill="1" applyBorder="1" applyAlignment="1">
      <alignment vertical="center" wrapText="1"/>
      <protection/>
    </xf>
    <xf numFmtId="0" fontId="6" fillId="0" borderId="13" xfId="50" applyFont="1" applyFill="1" applyBorder="1" applyAlignment="1">
      <alignment horizontal="left" vertical="center" wrapText="1"/>
      <protection/>
    </xf>
    <xf numFmtId="4" fontId="3" fillId="0" borderId="10" xfId="50" applyNumberFormat="1" applyFont="1" applyFill="1" applyBorder="1" applyAlignment="1">
      <alignment horizontal="center" vertical="center"/>
      <protection/>
    </xf>
    <xf numFmtId="0" fontId="6" fillId="0" borderId="10" xfId="50" applyNumberFormat="1" applyFont="1" applyFill="1" applyBorder="1" applyAlignment="1">
      <alignment horizontal="left" vertical="center" wrapText="1"/>
      <protection/>
    </xf>
    <xf numFmtId="0" fontId="0" fillId="0" borderId="0" xfId="0" applyFill="1" applyBorder="1" applyAlignment="1">
      <alignment/>
    </xf>
    <xf numFmtId="0" fontId="6" fillId="0" borderId="0" xfId="0" applyFont="1" applyFill="1" applyBorder="1" applyAlignment="1">
      <alignment/>
    </xf>
    <xf numFmtId="0" fontId="4" fillId="0" borderId="10" xfId="0" applyFont="1" applyFill="1" applyBorder="1" applyAlignment="1">
      <alignment horizontal="center" vertical="center" wrapText="1"/>
    </xf>
    <xf numFmtId="0" fontId="0" fillId="0" borderId="10" xfId="0" applyFill="1" applyBorder="1" applyAlignment="1">
      <alignment/>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Feuil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190500</xdr:colOff>
      <xdr:row>4</xdr:row>
      <xdr:rowOff>123825</xdr:rowOff>
    </xdr:to>
    <xdr:pic>
      <xdr:nvPicPr>
        <xdr:cNvPr id="1" name="Picture 1"/>
        <xdr:cNvPicPr preferRelativeResize="1">
          <a:picLocks noChangeAspect="1"/>
        </xdr:cNvPicPr>
      </xdr:nvPicPr>
      <xdr:blipFill>
        <a:blip r:embed="rId1"/>
        <a:stretch>
          <a:fillRect/>
        </a:stretch>
      </xdr:blipFill>
      <xdr:spPr>
        <a:xfrm>
          <a:off x="0" y="0"/>
          <a:ext cx="9525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2"/>
  <sheetViews>
    <sheetView tabSelected="1" zoomScalePageLayoutView="0" workbookViewId="0" topLeftCell="A1">
      <selection activeCell="H829" sqref="H829"/>
    </sheetView>
  </sheetViews>
  <sheetFormatPr defaultColWidth="11.421875" defaultRowHeight="19.5" customHeight="1"/>
  <cols>
    <col min="3" max="3" width="44.421875" style="0" customWidth="1"/>
    <col min="4" max="4" width="13.00390625" style="0" customWidth="1"/>
    <col min="6" max="6" width="52.421875" style="0" customWidth="1"/>
    <col min="7" max="7" width="23.28125" style="0" customWidth="1"/>
  </cols>
  <sheetData>
    <row r="1" spans="2:7" s="1" customFormat="1" ht="19.5" customHeight="1">
      <c r="B1" s="2"/>
      <c r="C1" s="4"/>
      <c r="D1" s="2"/>
      <c r="F1" s="3"/>
      <c r="G1" s="4"/>
    </row>
    <row r="2" spans="2:7" s="1" customFormat="1" ht="19.5" customHeight="1">
      <c r="B2" s="2"/>
      <c r="C2" s="4"/>
      <c r="D2" s="2"/>
      <c r="F2" s="3"/>
      <c r="G2" s="4"/>
    </row>
    <row r="3" spans="2:7" s="1" customFormat="1" ht="19.5" customHeight="1">
      <c r="B3" s="2"/>
      <c r="C3" s="4"/>
      <c r="D3" s="2"/>
      <c r="F3" s="3"/>
      <c r="G3" s="4"/>
    </row>
    <row r="4" spans="2:7" s="1" customFormat="1" ht="19.5" customHeight="1">
      <c r="B4" s="2"/>
      <c r="C4" s="46" t="s">
        <v>2469</v>
      </c>
      <c r="D4" s="47"/>
      <c r="E4" s="47"/>
      <c r="F4" s="48"/>
      <c r="G4" s="4"/>
    </row>
    <row r="5" spans="2:7" s="1" customFormat="1" ht="19.5" customHeight="1">
      <c r="B5" s="2"/>
      <c r="C5" s="47"/>
      <c r="D5" s="47"/>
      <c r="E5" s="47"/>
      <c r="F5" s="48"/>
      <c r="G5" s="4"/>
    </row>
    <row r="6" spans="1:7" s="1" customFormat="1" ht="19.5" customHeight="1">
      <c r="A6" s="5" t="s">
        <v>0</v>
      </c>
      <c r="B6" s="2"/>
      <c r="C6" s="4"/>
      <c r="D6" s="2"/>
      <c r="F6" s="3"/>
      <c r="G6" s="4"/>
    </row>
    <row r="7" spans="2:7" s="1" customFormat="1" ht="19.5" customHeight="1">
      <c r="B7" s="2"/>
      <c r="C7" s="4"/>
      <c r="D7" s="2"/>
      <c r="F7" s="3"/>
      <c r="G7" s="4"/>
    </row>
    <row r="8" spans="1:9" s="1" customFormat="1" ht="51">
      <c r="A8" s="6" t="s">
        <v>1</v>
      </c>
      <c r="B8" s="7" t="s">
        <v>2</v>
      </c>
      <c r="C8" s="7" t="s">
        <v>3</v>
      </c>
      <c r="D8" s="6" t="s">
        <v>4</v>
      </c>
      <c r="E8" s="8" t="s">
        <v>5</v>
      </c>
      <c r="F8" s="44" t="s">
        <v>6</v>
      </c>
      <c r="G8" s="45"/>
      <c r="H8" s="9"/>
      <c r="I8" s="9"/>
    </row>
    <row r="9" spans="1:7" s="1" customFormat="1" ht="25.5">
      <c r="A9" s="10" t="s">
        <v>7</v>
      </c>
      <c r="B9" s="11" t="s">
        <v>8</v>
      </c>
      <c r="C9" s="12" t="s">
        <v>9</v>
      </c>
      <c r="D9" s="13">
        <f>24*0.8</f>
        <v>19.200000000000003</v>
      </c>
      <c r="E9" s="14" t="s">
        <v>10</v>
      </c>
      <c r="F9" s="15" t="s">
        <v>11</v>
      </c>
      <c r="G9" s="16"/>
    </row>
    <row r="10" spans="1:7" s="1" customFormat="1" ht="25.5">
      <c r="A10" s="10" t="s">
        <v>12</v>
      </c>
      <c r="B10" s="11" t="s">
        <v>13</v>
      </c>
      <c r="C10" s="12" t="s">
        <v>14</v>
      </c>
      <c r="D10" s="13">
        <v>800</v>
      </c>
      <c r="E10" s="14" t="s">
        <v>10</v>
      </c>
      <c r="F10" s="15" t="s">
        <v>11</v>
      </c>
      <c r="G10" s="16"/>
    </row>
    <row r="11" spans="1:7" s="1" customFormat="1" ht="25.5">
      <c r="A11" s="10" t="s">
        <v>15</v>
      </c>
      <c r="B11" s="11" t="s">
        <v>16</v>
      </c>
      <c r="C11" s="12" t="s">
        <v>17</v>
      </c>
      <c r="D11" s="13">
        <v>12000</v>
      </c>
      <c r="E11" s="14" t="s">
        <v>10</v>
      </c>
      <c r="F11" s="15" t="s">
        <v>11</v>
      </c>
      <c r="G11" s="16" t="s">
        <v>18</v>
      </c>
    </row>
    <row r="12" spans="1:7" s="1" customFormat="1" ht="25.5">
      <c r="A12" s="10" t="s">
        <v>19</v>
      </c>
      <c r="B12" s="11" t="s">
        <v>20</v>
      </c>
      <c r="C12" s="12" t="s">
        <v>21</v>
      </c>
      <c r="D12" s="13">
        <f>17*0.8</f>
        <v>13.600000000000001</v>
      </c>
      <c r="E12" s="14" t="s">
        <v>10</v>
      </c>
      <c r="F12" s="15" t="s">
        <v>11</v>
      </c>
      <c r="G12" s="16" t="s">
        <v>22</v>
      </c>
    </row>
    <row r="13" spans="1:7" s="1" customFormat="1" ht="25.5">
      <c r="A13" s="10" t="s">
        <v>23</v>
      </c>
      <c r="B13" s="11" t="s">
        <v>24</v>
      </c>
      <c r="C13" s="12" t="s">
        <v>25</v>
      </c>
      <c r="D13" s="13">
        <f>11*0.8</f>
        <v>8.8</v>
      </c>
      <c r="E13" s="14" t="s">
        <v>10</v>
      </c>
      <c r="F13" s="15" t="s">
        <v>11</v>
      </c>
      <c r="G13" s="16" t="s">
        <v>22</v>
      </c>
    </row>
    <row r="14" spans="1:7" s="1" customFormat="1" ht="25.5">
      <c r="A14" s="10" t="s">
        <v>26</v>
      </c>
      <c r="B14" s="11" t="s">
        <v>27</v>
      </c>
      <c r="C14" s="12" t="s">
        <v>28</v>
      </c>
      <c r="D14" s="13">
        <f>2000*0.8</f>
        <v>1600</v>
      </c>
      <c r="E14" s="14" t="s">
        <v>10</v>
      </c>
      <c r="F14" s="15" t="s">
        <v>11</v>
      </c>
      <c r="G14" s="16" t="s">
        <v>22</v>
      </c>
    </row>
    <row r="15" spans="1:7" s="1" customFormat="1" ht="25.5">
      <c r="A15" s="10" t="s">
        <v>29</v>
      </c>
      <c r="B15" s="11" t="s">
        <v>30</v>
      </c>
      <c r="C15" s="12" t="s">
        <v>31</v>
      </c>
      <c r="D15" s="13">
        <v>175</v>
      </c>
      <c r="E15" s="14" t="s">
        <v>10</v>
      </c>
      <c r="F15" s="15" t="s">
        <v>11</v>
      </c>
      <c r="G15" s="16"/>
    </row>
    <row r="16" spans="1:7" s="1" customFormat="1" ht="25.5">
      <c r="A16" s="10" t="s">
        <v>32</v>
      </c>
      <c r="B16" s="17" t="s">
        <v>33</v>
      </c>
      <c r="C16" s="18" t="s">
        <v>34</v>
      </c>
      <c r="D16" s="13">
        <v>300</v>
      </c>
      <c r="E16" s="14" t="s">
        <v>10</v>
      </c>
      <c r="F16" s="15" t="s">
        <v>11</v>
      </c>
      <c r="G16" s="16"/>
    </row>
    <row r="17" spans="1:7" s="1" customFormat="1" ht="25.5">
      <c r="A17" s="10" t="s">
        <v>35</v>
      </c>
      <c r="B17" s="19" t="s">
        <v>36</v>
      </c>
      <c r="C17" s="20" t="s">
        <v>37</v>
      </c>
      <c r="D17" s="13">
        <v>300</v>
      </c>
      <c r="E17" s="14" t="s">
        <v>10</v>
      </c>
      <c r="F17" s="15" t="s">
        <v>11</v>
      </c>
      <c r="G17" s="21" t="s">
        <v>22</v>
      </c>
    </row>
    <row r="18" spans="1:7" s="1" customFormat="1" ht="25.5">
      <c r="A18" s="22" t="s">
        <v>38</v>
      </c>
      <c r="B18" s="11" t="s">
        <v>39</v>
      </c>
      <c r="C18" s="12" t="s">
        <v>40</v>
      </c>
      <c r="D18" s="13">
        <f>425*0.8</f>
        <v>340</v>
      </c>
      <c r="E18" s="14" t="s">
        <v>10</v>
      </c>
      <c r="F18" s="15" t="s">
        <v>11</v>
      </c>
      <c r="G18" s="16" t="s">
        <v>41</v>
      </c>
    </row>
    <row r="19" spans="1:7" s="1" customFormat="1" ht="25.5">
      <c r="A19" s="22" t="s">
        <v>42</v>
      </c>
      <c r="B19" s="11" t="s">
        <v>43</v>
      </c>
      <c r="C19" s="12" t="s">
        <v>44</v>
      </c>
      <c r="D19" s="13">
        <f>240*0.8</f>
        <v>192</v>
      </c>
      <c r="E19" s="14" t="s">
        <v>10</v>
      </c>
      <c r="F19" s="15" t="s">
        <v>11</v>
      </c>
      <c r="G19" s="16" t="s">
        <v>41</v>
      </c>
    </row>
    <row r="20" spans="1:7" s="1" customFormat="1" ht="25.5">
      <c r="A20" s="22" t="s">
        <v>45</v>
      </c>
      <c r="B20" s="11" t="s">
        <v>46</v>
      </c>
      <c r="C20" s="12" t="s">
        <v>47</v>
      </c>
      <c r="D20" s="13">
        <v>112</v>
      </c>
      <c r="E20" s="14" t="s">
        <v>10</v>
      </c>
      <c r="F20" s="15" t="s">
        <v>11</v>
      </c>
      <c r="G20" s="16" t="s">
        <v>41</v>
      </c>
    </row>
    <row r="21" spans="1:7" s="1" customFormat="1" ht="25.5">
      <c r="A21" s="22" t="s">
        <v>48</v>
      </c>
      <c r="B21" s="11" t="s">
        <v>49</v>
      </c>
      <c r="C21" s="12" t="s">
        <v>50</v>
      </c>
      <c r="D21" s="13">
        <f>225*0.8</f>
        <v>180</v>
      </c>
      <c r="E21" s="14" t="s">
        <v>10</v>
      </c>
      <c r="F21" s="15" t="s">
        <v>11</v>
      </c>
      <c r="G21" s="16" t="s">
        <v>41</v>
      </c>
    </row>
    <row r="22" spans="1:7" s="1" customFormat="1" ht="25.5">
      <c r="A22" s="22" t="s">
        <v>51</v>
      </c>
      <c r="B22" s="11" t="s">
        <v>52</v>
      </c>
      <c r="C22" s="23" t="s">
        <v>53</v>
      </c>
      <c r="D22" s="13">
        <v>70</v>
      </c>
      <c r="E22" s="14" t="s">
        <v>10</v>
      </c>
      <c r="F22" s="15" t="s">
        <v>11</v>
      </c>
      <c r="G22" s="16" t="s">
        <v>41</v>
      </c>
    </row>
    <row r="23" spans="1:7" s="1" customFormat="1" ht="25.5">
      <c r="A23" s="22" t="s">
        <v>54</v>
      </c>
      <c r="B23" s="11" t="s">
        <v>55</v>
      </c>
      <c r="C23" s="23" t="s">
        <v>56</v>
      </c>
      <c r="D23" s="13">
        <v>40</v>
      </c>
      <c r="E23" s="14" t="s">
        <v>10</v>
      </c>
      <c r="F23" s="15" t="s">
        <v>11</v>
      </c>
      <c r="G23" s="16" t="s">
        <v>41</v>
      </c>
    </row>
    <row r="24" spans="1:7" s="1" customFormat="1" ht="25.5">
      <c r="A24" s="22" t="s">
        <v>57</v>
      </c>
      <c r="B24" s="11" t="s">
        <v>58</v>
      </c>
      <c r="C24" s="12" t="s">
        <v>59</v>
      </c>
      <c r="D24" s="13">
        <v>56</v>
      </c>
      <c r="E24" s="14" t="s">
        <v>10</v>
      </c>
      <c r="F24" s="15" t="s">
        <v>11</v>
      </c>
      <c r="G24" s="16" t="s">
        <v>41</v>
      </c>
    </row>
    <row r="25" spans="1:7" s="1" customFormat="1" ht="25.5">
      <c r="A25" s="22" t="s">
        <v>60</v>
      </c>
      <c r="B25" s="11" t="s">
        <v>61</v>
      </c>
      <c r="C25" s="12" t="s">
        <v>62</v>
      </c>
      <c r="D25" s="13">
        <v>232</v>
      </c>
      <c r="E25" s="14" t="s">
        <v>10</v>
      </c>
      <c r="F25" s="15" t="s">
        <v>11</v>
      </c>
      <c r="G25" s="16" t="s">
        <v>41</v>
      </c>
    </row>
    <row r="26" spans="1:7" s="1" customFormat="1" ht="25.5">
      <c r="A26" s="22" t="s">
        <v>63</v>
      </c>
      <c r="B26" s="11" t="s">
        <v>64</v>
      </c>
      <c r="C26" s="12" t="s">
        <v>65</v>
      </c>
      <c r="D26" s="13">
        <v>120</v>
      </c>
      <c r="E26" s="14" t="s">
        <v>10</v>
      </c>
      <c r="F26" s="15" t="s">
        <v>11</v>
      </c>
      <c r="G26" s="16" t="s">
        <v>41</v>
      </c>
    </row>
    <row r="27" spans="1:7" s="1" customFormat="1" ht="25.5">
      <c r="A27" s="22" t="s">
        <v>66</v>
      </c>
      <c r="B27" s="11" t="s">
        <v>67</v>
      </c>
      <c r="C27" s="12" t="s">
        <v>68</v>
      </c>
      <c r="D27" s="13">
        <f>24*0.8</f>
        <v>19.200000000000003</v>
      </c>
      <c r="E27" s="14" t="s">
        <v>10</v>
      </c>
      <c r="F27" s="15" t="s">
        <v>11</v>
      </c>
      <c r="G27" s="16" t="s">
        <v>41</v>
      </c>
    </row>
    <row r="28" spans="1:7" s="1" customFormat="1" ht="25.5">
      <c r="A28" s="22" t="s">
        <v>69</v>
      </c>
      <c r="B28" s="11" t="s">
        <v>70</v>
      </c>
      <c r="C28" s="12" t="s">
        <v>71</v>
      </c>
      <c r="D28" s="24">
        <v>90</v>
      </c>
      <c r="E28" s="14" t="s">
        <v>10</v>
      </c>
      <c r="F28" s="15" t="s">
        <v>11</v>
      </c>
      <c r="G28" s="16" t="s">
        <v>22</v>
      </c>
    </row>
    <row r="29" spans="1:7" s="1" customFormat="1" ht="25.5">
      <c r="A29" s="22" t="s">
        <v>72</v>
      </c>
      <c r="B29" s="11" t="s">
        <v>73</v>
      </c>
      <c r="C29" s="12" t="s">
        <v>74</v>
      </c>
      <c r="D29" s="13">
        <f>52*0.8</f>
        <v>41.6</v>
      </c>
      <c r="E29" s="14" t="s">
        <v>10</v>
      </c>
      <c r="F29" s="15" t="s">
        <v>11</v>
      </c>
      <c r="G29" s="16" t="s">
        <v>22</v>
      </c>
    </row>
    <row r="30" spans="1:7" s="1" customFormat="1" ht="25.5">
      <c r="A30" s="22" t="s">
        <v>75</v>
      </c>
      <c r="B30" s="11" t="s">
        <v>76</v>
      </c>
      <c r="C30" s="12" t="s">
        <v>77</v>
      </c>
      <c r="D30" s="13">
        <v>3</v>
      </c>
      <c r="E30" s="14" t="s">
        <v>10</v>
      </c>
      <c r="F30" s="15" t="s">
        <v>11</v>
      </c>
      <c r="G30" s="16" t="s">
        <v>22</v>
      </c>
    </row>
    <row r="31" spans="1:7" s="1" customFormat="1" ht="25.5">
      <c r="A31" s="22" t="s">
        <v>78</v>
      </c>
      <c r="B31" s="11" t="s">
        <v>79</v>
      </c>
      <c r="C31" s="12" t="s">
        <v>80</v>
      </c>
      <c r="D31" s="13">
        <v>80</v>
      </c>
      <c r="E31" s="14" t="s">
        <v>10</v>
      </c>
      <c r="F31" s="15" t="s">
        <v>11</v>
      </c>
      <c r="G31" s="16" t="s">
        <v>22</v>
      </c>
    </row>
    <row r="32" spans="1:7" s="1" customFormat="1" ht="25.5">
      <c r="A32" s="22" t="s">
        <v>81</v>
      </c>
      <c r="B32" s="25" t="s">
        <v>82</v>
      </c>
      <c r="C32" s="26" t="s">
        <v>83</v>
      </c>
      <c r="D32" s="13">
        <v>800</v>
      </c>
      <c r="E32" s="14" t="s">
        <v>10</v>
      </c>
      <c r="F32" s="15" t="s">
        <v>11</v>
      </c>
      <c r="G32" s="16" t="s">
        <v>22</v>
      </c>
    </row>
    <row r="33" spans="1:7" s="1" customFormat="1" ht="25.5">
      <c r="A33" s="22" t="s">
        <v>84</v>
      </c>
      <c r="B33" s="25" t="s">
        <v>85</v>
      </c>
      <c r="C33" s="26" t="s">
        <v>86</v>
      </c>
      <c r="D33" s="13">
        <v>1600</v>
      </c>
      <c r="E33" s="14" t="s">
        <v>10</v>
      </c>
      <c r="F33" s="15" t="s">
        <v>11</v>
      </c>
      <c r="G33" s="16" t="s">
        <v>22</v>
      </c>
    </row>
    <row r="34" spans="1:7" s="1" customFormat="1" ht="25.5">
      <c r="A34" s="22" t="s">
        <v>87</v>
      </c>
      <c r="B34" s="11" t="s">
        <v>88</v>
      </c>
      <c r="C34" s="12" t="s">
        <v>89</v>
      </c>
      <c r="D34" s="24">
        <v>16</v>
      </c>
      <c r="E34" s="14" t="s">
        <v>10</v>
      </c>
      <c r="F34" s="15" t="s">
        <v>11</v>
      </c>
      <c r="G34" s="16" t="s">
        <v>22</v>
      </c>
    </row>
    <row r="35" spans="1:7" s="1" customFormat="1" ht="25.5">
      <c r="A35" s="22" t="s">
        <v>90</v>
      </c>
      <c r="B35" s="11" t="s">
        <v>91</v>
      </c>
      <c r="C35" s="12" t="s">
        <v>92</v>
      </c>
      <c r="D35" s="24">
        <v>16</v>
      </c>
      <c r="E35" s="14" t="s">
        <v>10</v>
      </c>
      <c r="F35" s="15" t="s">
        <v>11</v>
      </c>
      <c r="G35" s="16" t="s">
        <v>22</v>
      </c>
    </row>
    <row r="36" spans="1:7" s="1" customFormat="1" ht="25.5">
      <c r="A36" s="22" t="s">
        <v>93</v>
      </c>
      <c r="B36" s="25" t="s">
        <v>94</v>
      </c>
      <c r="C36" s="27" t="s">
        <v>95</v>
      </c>
      <c r="D36" s="28">
        <v>160</v>
      </c>
      <c r="E36" s="14" t="s">
        <v>10</v>
      </c>
      <c r="F36" s="15" t="s">
        <v>11</v>
      </c>
      <c r="G36" s="16" t="s">
        <v>22</v>
      </c>
    </row>
    <row r="37" spans="1:7" s="1" customFormat="1" ht="25.5">
      <c r="A37" s="22" t="s">
        <v>96</v>
      </c>
      <c r="B37" s="11" t="s">
        <v>97</v>
      </c>
      <c r="C37" s="12" t="s">
        <v>98</v>
      </c>
      <c r="D37" s="24">
        <v>4</v>
      </c>
      <c r="E37" s="14" t="s">
        <v>10</v>
      </c>
      <c r="F37" s="15" t="s">
        <v>11</v>
      </c>
      <c r="G37" s="16" t="s">
        <v>22</v>
      </c>
    </row>
    <row r="38" spans="1:7" s="1" customFormat="1" ht="25.5">
      <c r="A38" s="22" t="s">
        <v>99</v>
      </c>
      <c r="B38" s="11" t="s">
        <v>100</v>
      </c>
      <c r="C38" s="12" t="s">
        <v>101</v>
      </c>
      <c r="D38" s="24">
        <v>40</v>
      </c>
      <c r="E38" s="14" t="s">
        <v>10</v>
      </c>
      <c r="F38" s="15" t="s">
        <v>11</v>
      </c>
      <c r="G38" s="16" t="s">
        <v>22</v>
      </c>
    </row>
    <row r="39" spans="1:7" s="1" customFormat="1" ht="25.5">
      <c r="A39" s="22" t="s">
        <v>102</v>
      </c>
      <c r="B39" s="11" t="s">
        <v>103</v>
      </c>
      <c r="C39" s="12" t="s">
        <v>104</v>
      </c>
      <c r="D39" s="24">
        <v>40</v>
      </c>
      <c r="E39" s="14" t="s">
        <v>10</v>
      </c>
      <c r="F39" s="15" t="s">
        <v>11</v>
      </c>
      <c r="G39" s="16" t="s">
        <v>22</v>
      </c>
    </row>
    <row r="40" spans="1:7" s="1" customFormat="1" ht="25.5">
      <c r="A40" s="22" t="s">
        <v>105</v>
      </c>
      <c r="B40" s="11" t="s">
        <v>106</v>
      </c>
      <c r="C40" s="12" t="s">
        <v>107</v>
      </c>
      <c r="D40" s="24">
        <v>80</v>
      </c>
      <c r="E40" s="14" t="s">
        <v>10</v>
      </c>
      <c r="F40" s="15" t="s">
        <v>11</v>
      </c>
      <c r="G40" s="16" t="s">
        <v>22</v>
      </c>
    </row>
    <row r="41" spans="1:7" s="1" customFormat="1" ht="25.5">
      <c r="A41" s="22" t="s">
        <v>108</v>
      </c>
      <c r="B41" s="11" t="s">
        <v>109</v>
      </c>
      <c r="C41" s="12" t="s">
        <v>110</v>
      </c>
      <c r="D41" s="24">
        <v>80</v>
      </c>
      <c r="E41" s="14" t="s">
        <v>10</v>
      </c>
      <c r="F41" s="15" t="s">
        <v>11</v>
      </c>
      <c r="G41" s="16" t="s">
        <v>22</v>
      </c>
    </row>
    <row r="42" spans="1:7" s="1" customFormat="1" ht="25.5">
      <c r="A42" s="22" t="s">
        <v>111</v>
      </c>
      <c r="B42" s="17" t="s">
        <v>112</v>
      </c>
      <c r="C42" s="12" t="s">
        <v>113</v>
      </c>
      <c r="D42" s="24">
        <v>300</v>
      </c>
      <c r="E42" s="14" t="s">
        <v>10</v>
      </c>
      <c r="F42" s="15" t="s">
        <v>11</v>
      </c>
      <c r="G42" s="16" t="s">
        <v>22</v>
      </c>
    </row>
    <row r="43" spans="1:7" s="1" customFormat="1" ht="25.5">
      <c r="A43" s="22" t="s">
        <v>114</v>
      </c>
      <c r="B43" s="11" t="s">
        <v>115</v>
      </c>
      <c r="C43" s="12" t="s">
        <v>116</v>
      </c>
      <c r="D43" s="24">
        <v>2800</v>
      </c>
      <c r="E43" s="14" t="s">
        <v>10</v>
      </c>
      <c r="F43" s="15" t="s">
        <v>11</v>
      </c>
      <c r="G43" s="16" t="s">
        <v>22</v>
      </c>
    </row>
    <row r="44" spans="1:7" s="1" customFormat="1" ht="25.5">
      <c r="A44" s="22" t="s">
        <v>117</v>
      </c>
      <c r="B44" s="11" t="s">
        <v>118</v>
      </c>
      <c r="C44" s="12" t="s">
        <v>119</v>
      </c>
      <c r="D44" s="24">
        <v>120</v>
      </c>
      <c r="E44" s="14" t="s">
        <v>10</v>
      </c>
      <c r="F44" s="15" t="s">
        <v>11</v>
      </c>
      <c r="G44" s="16" t="s">
        <v>22</v>
      </c>
    </row>
    <row r="45" spans="1:7" s="1" customFormat="1" ht="25.5">
      <c r="A45" s="22" t="s">
        <v>120</v>
      </c>
      <c r="B45" s="11" t="s">
        <v>121</v>
      </c>
      <c r="C45" s="12" t="s">
        <v>122</v>
      </c>
      <c r="D45" s="24">
        <v>6</v>
      </c>
      <c r="E45" s="14" t="s">
        <v>10</v>
      </c>
      <c r="F45" s="15" t="s">
        <v>11</v>
      </c>
      <c r="G45" s="16" t="s">
        <v>22</v>
      </c>
    </row>
    <row r="46" spans="1:7" s="1" customFormat="1" ht="25.5">
      <c r="A46" s="22" t="s">
        <v>123</v>
      </c>
      <c r="B46" s="11" t="s">
        <v>124</v>
      </c>
      <c r="C46" s="12" t="s">
        <v>125</v>
      </c>
      <c r="D46" s="24">
        <v>200</v>
      </c>
      <c r="E46" s="14" t="s">
        <v>10</v>
      </c>
      <c r="F46" s="15" t="s">
        <v>11</v>
      </c>
      <c r="G46" s="16" t="s">
        <v>22</v>
      </c>
    </row>
    <row r="47" spans="1:7" s="1" customFormat="1" ht="25.5">
      <c r="A47" s="22" t="s">
        <v>126</v>
      </c>
      <c r="B47" s="11" t="s">
        <v>127</v>
      </c>
      <c r="C47" s="12" t="s">
        <v>128</v>
      </c>
      <c r="D47" s="24">
        <v>112</v>
      </c>
      <c r="E47" s="14" t="s">
        <v>10</v>
      </c>
      <c r="F47" s="15" t="s">
        <v>11</v>
      </c>
      <c r="G47" s="16" t="s">
        <v>22</v>
      </c>
    </row>
    <row r="48" spans="1:7" s="1" customFormat="1" ht="25.5">
      <c r="A48" s="22" t="s">
        <v>129</v>
      </c>
      <c r="B48" s="11" t="s">
        <v>130</v>
      </c>
      <c r="C48" s="12" t="s">
        <v>131</v>
      </c>
      <c r="D48" s="24">
        <v>24</v>
      </c>
      <c r="E48" s="14" t="s">
        <v>10</v>
      </c>
      <c r="F48" s="15" t="s">
        <v>11</v>
      </c>
      <c r="G48" s="16"/>
    </row>
    <row r="49" spans="1:7" s="1" customFormat="1" ht="25.5">
      <c r="A49" s="22" t="s">
        <v>132</v>
      </c>
      <c r="B49" s="11" t="s">
        <v>133</v>
      </c>
      <c r="C49" s="12" t="s">
        <v>134</v>
      </c>
      <c r="D49" s="24">
        <v>80</v>
      </c>
      <c r="E49" s="14" t="s">
        <v>10</v>
      </c>
      <c r="F49" s="15" t="s">
        <v>11</v>
      </c>
      <c r="G49" s="16"/>
    </row>
    <row r="50" spans="1:7" s="1" customFormat="1" ht="25.5">
      <c r="A50" s="22" t="s">
        <v>135</v>
      </c>
      <c r="B50" s="17" t="s">
        <v>136</v>
      </c>
      <c r="C50" s="23" t="s">
        <v>137</v>
      </c>
      <c r="D50" s="28">
        <v>80</v>
      </c>
      <c r="E50" s="14" t="s">
        <v>10</v>
      </c>
      <c r="F50" s="15" t="s">
        <v>11</v>
      </c>
      <c r="G50" s="29"/>
    </row>
    <row r="51" spans="1:7" s="1" customFormat="1" ht="25.5">
      <c r="A51" s="22" t="s">
        <v>138</v>
      </c>
      <c r="B51" s="17" t="s">
        <v>139</v>
      </c>
      <c r="C51" s="23" t="s">
        <v>140</v>
      </c>
      <c r="D51" s="28">
        <v>48</v>
      </c>
      <c r="E51" s="14" t="s">
        <v>10</v>
      </c>
      <c r="F51" s="15" t="s">
        <v>11</v>
      </c>
      <c r="G51" s="29"/>
    </row>
    <row r="52" spans="1:7" s="1" customFormat="1" ht="25.5">
      <c r="A52" s="22" t="s">
        <v>141</v>
      </c>
      <c r="B52" s="17" t="s">
        <v>142</v>
      </c>
      <c r="C52" s="23" t="s">
        <v>143</v>
      </c>
      <c r="D52" s="28">
        <v>9.6</v>
      </c>
      <c r="E52" s="14" t="s">
        <v>10</v>
      </c>
      <c r="F52" s="15" t="s">
        <v>11</v>
      </c>
      <c r="G52" s="29"/>
    </row>
    <row r="53" spans="1:7" s="1" customFormat="1" ht="25.5">
      <c r="A53" s="22" t="s">
        <v>144</v>
      </c>
      <c r="B53" s="17" t="s">
        <v>145</v>
      </c>
      <c r="C53" s="23" t="s">
        <v>146</v>
      </c>
      <c r="D53" s="28">
        <v>17.6</v>
      </c>
      <c r="E53" s="14" t="s">
        <v>10</v>
      </c>
      <c r="F53" s="15" t="s">
        <v>11</v>
      </c>
      <c r="G53" s="29"/>
    </row>
    <row r="54" spans="1:7" s="1" customFormat="1" ht="25.5">
      <c r="A54" s="22" t="s">
        <v>147</v>
      </c>
      <c r="B54" s="17" t="s">
        <v>148</v>
      </c>
      <c r="C54" s="23" t="s">
        <v>149</v>
      </c>
      <c r="D54" s="28">
        <v>17.6</v>
      </c>
      <c r="E54" s="14" t="s">
        <v>10</v>
      </c>
      <c r="F54" s="15" t="s">
        <v>11</v>
      </c>
      <c r="G54" s="29"/>
    </row>
    <row r="55" spans="1:7" s="1" customFormat="1" ht="25.5">
      <c r="A55" s="22" t="s">
        <v>150</v>
      </c>
      <c r="B55" s="17" t="s">
        <v>151</v>
      </c>
      <c r="C55" s="23" t="s">
        <v>152</v>
      </c>
      <c r="D55" s="28">
        <v>17.6</v>
      </c>
      <c r="E55" s="14" t="s">
        <v>10</v>
      </c>
      <c r="F55" s="15" t="s">
        <v>11</v>
      </c>
      <c r="G55" s="29"/>
    </row>
    <row r="56" spans="1:7" s="1" customFormat="1" ht="25.5">
      <c r="A56" s="22" t="s">
        <v>153</v>
      </c>
      <c r="B56" s="17" t="s">
        <v>154</v>
      </c>
      <c r="C56" s="23" t="s">
        <v>155</v>
      </c>
      <c r="D56" s="28">
        <v>17.6</v>
      </c>
      <c r="E56" s="14" t="s">
        <v>10</v>
      </c>
      <c r="F56" s="15" t="s">
        <v>11</v>
      </c>
      <c r="G56" s="29"/>
    </row>
    <row r="57" spans="1:7" s="1" customFormat="1" ht="25.5">
      <c r="A57" s="22" t="s">
        <v>156</v>
      </c>
      <c r="B57" s="17" t="s">
        <v>157</v>
      </c>
      <c r="C57" s="23" t="s">
        <v>158</v>
      </c>
      <c r="D57" s="28">
        <v>17.6</v>
      </c>
      <c r="E57" s="14" t="s">
        <v>10</v>
      </c>
      <c r="F57" s="15" t="s">
        <v>11</v>
      </c>
      <c r="G57" s="29"/>
    </row>
    <row r="58" spans="1:7" s="1" customFormat="1" ht="25.5">
      <c r="A58" s="22" t="s">
        <v>159</v>
      </c>
      <c r="B58" s="17" t="s">
        <v>160</v>
      </c>
      <c r="C58" s="23" t="s">
        <v>161</v>
      </c>
      <c r="D58" s="28">
        <v>17.6</v>
      </c>
      <c r="E58" s="14" t="s">
        <v>10</v>
      </c>
      <c r="F58" s="15" t="s">
        <v>11</v>
      </c>
      <c r="G58" s="29"/>
    </row>
    <row r="59" spans="1:7" s="1" customFormat="1" ht="25.5">
      <c r="A59" s="22" t="s">
        <v>162</v>
      </c>
      <c r="B59" s="11" t="s">
        <v>163</v>
      </c>
      <c r="C59" s="12" t="s">
        <v>164</v>
      </c>
      <c r="D59" s="24">
        <v>120</v>
      </c>
      <c r="E59" s="14" t="s">
        <v>10</v>
      </c>
      <c r="F59" s="15" t="s">
        <v>11</v>
      </c>
      <c r="G59" s="16"/>
    </row>
    <row r="60" spans="1:7" s="1" customFormat="1" ht="25.5">
      <c r="A60" s="22" t="s">
        <v>165</v>
      </c>
      <c r="B60" s="11" t="s">
        <v>166</v>
      </c>
      <c r="C60" s="12" t="s">
        <v>167</v>
      </c>
      <c r="D60" s="24">
        <v>120</v>
      </c>
      <c r="E60" s="14" t="s">
        <v>10</v>
      </c>
      <c r="F60" s="15" t="s">
        <v>11</v>
      </c>
      <c r="G60" s="16"/>
    </row>
    <row r="61" spans="1:7" s="1" customFormat="1" ht="25.5">
      <c r="A61" s="22" t="s">
        <v>168</v>
      </c>
      <c r="B61" s="11" t="s">
        <v>169</v>
      </c>
      <c r="C61" s="12" t="s">
        <v>170</v>
      </c>
      <c r="D61" s="24">
        <v>320</v>
      </c>
      <c r="E61" s="14" t="s">
        <v>10</v>
      </c>
      <c r="F61" s="15" t="s">
        <v>11</v>
      </c>
      <c r="G61" s="16"/>
    </row>
    <row r="62" spans="1:7" s="1" customFormat="1" ht="25.5">
      <c r="A62" s="22" t="s">
        <v>171</v>
      </c>
      <c r="B62" s="11" t="s">
        <v>172</v>
      </c>
      <c r="C62" s="12" t="s">
        <v>173</v>
      </c>
      <c r="D62" s="24">
        <v>880</v>
      </c>
      <c r="E62" s="14" t="s">
        <v>10</v>
      </c>
      <c r="F62" s="15" t="s">
        <v>11</v>
      </c>
      <c r="G62" s="16"/>
    </row>
    <row r="63" spans="1:7" s="1" customFormat="1" ht="25.5">
      <c r="A63" s="22" t="s">
        <v>174</v>
      </c>
      <c r="B63" s="11" t="s">
        <v>175</v>
      </c>
      <c r="C63" s="12" t="s">
        <v>176</v>
      </c>
      <c r="D63" s="24">
        <v>1000</v>
      </c>
      <c r="E63" s="14" t="s">
        <v>10</v>
      </c>
      <c r="F63" s="15" t="s">
        <v>11</v>
      </c>
      <c r="G63" s="16"/>
    </row>
    <row r="64" spans="1:7" s="1" customFormat="1" ht="25.5">
      <c r="A64" s="22" t="s">
        <v>177</v>
      </c>
      <c r="B64" s="11" t="s">
        <v>178</v>
      </c>
      <c r="C64" s="12" t="s">
        <v>179</v>
      </c>
      <c r="D64" s="24">
        <v>400</v>
      </c>
      <c r="E64" s="14" t="s">
        <v>10</v>
      </c>
      <c r="F64" s="15" t="s">
        <v>11</v>
      </c>
      <c r="G64" s="16"/>
    </row>
    <row r="65" spans="1:7" s="1" customFormat="1" ht="25.5">
      <c r="A65" s="22" t="s">
        <v>180</v>
      </c>
      <c r="B65" s="11" t="s">
        <v>181</v>
      </c>
      <c r="C65" s="12" t="s">
        <v>182</v>
      </c>
      <c r="D65" s="24">
        <v>1000</v>
      </c>
      <c r="E65" s="14" t="s">
        <v>10</v>
      </c>
      <c r="F65" s="15" t="s">
        <v>11</v>
      </c>
      <c r="G65" s="16"/>
    </row>
    <row r="66" spans="1:7" s="1" customFormat="1" ht="25.5">
      <c r="A66" s="22" t="s">
        <v>183</v>
      </c>
      <c r="B66" s="11" t="s">
        <v>184</v>
      </c>
      <c r="C66" s="12" t="s">
        <v>185</v>
      </c>
      <c r="D66" s="24">
        <v>100</v>
      </c>
      <c r="E66" s="14" t="s">
        <v>10</v>
      </c>
      <c r="F66" s="15" t="s">
        <v>11</v>
      </c>
      <c r="G66" s="16"/>
    </row>
    <row r="67" spans="1:7" s="1" customFormat="1" ht="25.5">
      <c r="A67" s="22" t="s">
        <v>186</v>
      </c>
      <c r="B67" s="11" t="s">
        <v>187</v>
      </c>
      <c r="C67" s="12" t="s">
        <v>188</v>
      </c>
      <c r="D67" s="24">
        <v>90</v>
      </c>
      <c r="E67" s="14" t="s">
        <v>10</v>
      </c>
      <c r="F67" s="15" t="s">
        <v>11</v>
      </c>
      <c r="G67" s="16"/>
    </row>
    <row r="68" spans="1:7" s="1" customFormat="1" ht="25.5">
      <c r="A68" s="22" t="s">
        <v>189</v>
      </c>
      <c r="B68" s="11" t="s">
        <v>190</v>
      </c>
      <c r="C68" s="12" t="s">
        <v>191</v>
      </c>
      <c r="D68" s="24">
        <v>100</v>
      </c>
      <c r="E68" s="14" t="s">
        <v>10</v>
      </c>
      <c r="F68" s="15" t="s">
        <v>11</v>
      </c>
      <c r="G68" s="16"/>
    </row>
    <row r="69" spans="1:7" s="1" customFormat="1" ht="25.5">
      <c r="A69" s="22" t="s">
        <v>192</v>
      </c>
      <c r="B69" s="11" t="s">
        <v>193</v>
      </c>
      <c r="C69" s="12" t="s">
        <v>194</v>
      </c>
      <c r="D69" s="24">
        <v>100</v>
      </c>
      <c r="E69" s="14" t="s">
        <v>10</v>
      </c>
      <c r="F69" s="15" t="s">
        <v>11</v>
      </c>
      <c r="G69" s="16"/>
    </row>
    <row r="70" spans="1:7" s="1" customFormat="1" ht="25.5">
      <c r="A70" s="22" t="s">
        <v>195</v>
      </c>
      <c r="B70" s="11" t="s">
        <v>196</v>
      </c>
      <c r="C70" s="12" t="s">
        <v>197</v>
      </c>
      <c r="D70" s="24">
        <v>90</v>
      </c>
      <c r="E70" s="14" t="s">
        <v>10</v>
      </c>
      <c r="F70" s="15" t="s">
        <v>11</v>
      </c>
      <c r="G70" s="16"/>
    </row>
    <row r="71" spans="1:7" s="1" customFormat="1" ht="25.5">
      <c r="A71" s="22" t="s">
        <v>198</v>
      </c>
      <c r="B71" s="17" t="s">
        <v>199</v>
      </c>
      <c r="C71" s="12" t="s">
        <v>200</v>
      </c>
      <c r="D71" s="24">
        <v>800</v>
      </c>
      <c r="E71" s="14" t="s">
        <v>10</v>
      </c>
      <c r="F71" s="15" t="s">
        <v>11</v>
      </c>
      <c r="G71" s="16" t="s">
        <v>22</v>
      </c>
    </row>
    <row r="72" spans="1:7" s="1" customFormat="1" ht="25.5">
      <c r="A72" s="22" t="s">
        <v>201</v>
      </c>
      <c r="B72" s="11" t="s">
        <v>202</v>
      </c>
      <c r="C72" s="12" t="s">
        <v>203</v>
      </c>
      <c r="D72" s="24">
        <v>400</v>
      </c>
      <c r="E72" s="14" t="s">
        <v>10</v>
      </c>
      <c r="F72" s="15" t="s">
        <v>11</v>
      </c>
      <c r="G72" s="16"/>
    </row>
    <row r="73" spans="1:7" s="1" customFormat="1" ht="25.5">
      <c r="A73" s="22" t="s">
        <v>204</v>
      </c>
      <c r="B73" s="11" t="s">
        <v>205</v>
      </c>
      <c r="C73" s="12" t="s">
        <v>206</v>
      </c>
      <c r="D73" s="24">
        <v>500</v>
      </c>
      <c r="E73" s="14" t="s">
        <v>10</v>
      </c>
      <c r="F73" s="15" t="s">
        <v>11</v>
      </c>
      <c r="G73" s="16"/>
    </row>
    <row r="74" spans="1:7" s="1" customFormat="1" ht="25.5">
      <c r="A74" s="22" t="s">
        <v>207</v>
      </c>
      <c r="B74" s="11" t="s">
        <v>208</v>
      </c>
      <c r="C74" s="12" t="s">
        <v>209</v>
      </c>
      <c r="D74" s="24">
        <v>900</v>
      </c>
      <c r="E74" s="14" t="s">
        <v>10</v>
      </c>
      <c r="F74" s="15" t="s">
        <v>11</v>
      </c>
      <c r="G74" s="16" t="s">
        <v>22</v>
      </c>
    </row>
    <row r="75" spans="1:7" s="1" customFormat="1" ht="25.5">
      <c r="A75" s="22" t="s">
        <v>210</v>
      </c>
      <c r="B75" s="11" t="s">
        <v>211</v>
      </c>
      <c r="C75" s="12" t="s">
        <v>212</v>
      </c>
      <c r="D75" s="24">
        <v>900</v>
      </c>
      <c r="E75" s="14" t="s">
        <v>10</v>
      </c>
      <c r="F75" s="15" t="s">
        <v>11</v>
      </c>
      <c r="G75" s="16" t="s">
        <v>22</v>
      </c>
    </row>
    <row r="76" spans="1:7" s="1" customFormat="1" ht="25.5">
      <c r="A76" s="22" t="s">
        <v>213</v>
      </c>
      <c r="B76" s="11" t="s">
        <v>214</v>
      </c>
      <c r="C76" s="12" t="s">
        <v>215</v>
      </c>
      <c r="D76" s="24">
        <v>1200</v>
      </c>
      <c r="E76" s="14" t="s">
        <v>10</v>
      </c>
      <c r="F76" s="15" t="s">
        <v>11</v>
      </c>
      <c r="G76" s="16" t="s">
        <v>22</v>
      </c>
    </row>
    <row r="77" spans="1:7" s="1" customFormat="1" ht="25.5">
      <c r="A77" s="22" t="s">
        <v>216</v>
      </c>
      <c r="B77" s="11" t="s">
        <v>217</v>
      </c>
      <c r="C77" s="12" t="s">
        <v>218</v>
      </c>
      <c r="D77" s="24">
        <v>15200</v>
      </c>
      <c r="E77" s="14" t="s">
        <v>10</v>
      </c>
      <c r="F77" s="15" t="s">
        <v>11</v>
      </c>
      <c r="G77" s="16" t="s">
        <v>22</v>
      </c>
    </row>
    <row r="78" spans="1:7" s="1" customFormat="1" ht="25.5">
      <c r="A78" s="22" t="s">
        <v>219</v>
      </c>
      <c r="B78" s="11" t="s">
        <v>220</v>
      </c>
      <c r="C78" s="12" t="s">
        <v>221</v>
      </c>
      <c r="D78" s="24">
        <v>15200</v>
      </c>
      <c r="E78" s="14" t="s">
        <v>10</v>
      </c>
      <c r="F78" s="15" t="s">
        <v>11</v>
      </c>
      <c r="G78" s="16" t="s">
        <v>22</v>
      </c>
    </row>
    <row r="79" spans="1:7" s="1" customFormat="1" ht="25.5">
      <c r="A79" s="22" t="s">
        <v>222</v>
      </c>
      <c r="B79" s="11" t="s">
        <v>223</v>
      </c>
      <c r="C79" s="12" t="s">
        <v>224</v>
      </c>
      <c r="D79" s="24">
        <v>1440</v>
      </c>
      <c r="E79" s="14" t="s">
        <v>10</v>
      </c>
      <c r="F79" s="15" t="s">
        <v>11</v>
      </c>
      <c r="G79" s="16" t="s">
        <v>22</v>
      </c>
    </row>
    <row r="80" spans="1:7" s="1" customFormat="1" ht="25.5">
      <c r="A80" s="22" t="s">
        <v>225</v>
      </c>
      <c r="B80" s="11" t="s">
        <v>226</v>
      </c>
      <c r="C80" s="12" t="s">
        <v>227</v>
      </c>
      <c r="D80" s="24">
        <v>8800</v>
      </c>
      <c r="E80" s="14" t="s">
        <v>10</v>
      </c>
      <c r="F80" s="15" t="s">
        <v>11</v>
      </c>
      <c r="G80" s="16" t="s">
        <v>22</v>
      </c>
    </row>
    <row r="81" spans="1:7" s="1" customFormat="1" ht="51">
      <c r="A81" s="30" t="s">
        <v>228</v>
      </c>
      <c r="B81" s="17" t="s">
        <v>229</v>
      </c>
      <c r="C81" s="31" t="s">
        <v>230</v>
      </c>
      <c r="D81" s="28">
        <v>208</v>
      </c>
      <c r="E81" s="32" t="s">
        <v>10</v>
      </c>
      <c r="F81" s="15" t="s">
        <v>11</v>
      </c>
      <c r="G81" s="31"/>
    </row>
    <row r="82" spans="1:7" s="1" customFormat="1" ht="25.5">
      <c r="A82" s="30" t="s">
        <v>231</v>
      </c>
      <c r="B82" s="17" t="s">
        <v>232</v>
      </c>
      <c r="C82" s="31" t="s">
        <v>233</v>
      </c>
      <c r="D82" s="28">
        <v>144</v>
      </c>
      <c r="E82" s="32" t="s">
        <v>10</v>
      </c>
      <c r="F82" s="15" t="s">
        <v>11</v>
      </c>
      <c r="G82" s="31"/>
    </row>
    <row r="83" spans="1:7" s="1" customFormat="1" ht="25.5">
      <c r="A83" s="30" t="s">
        <v>234</v>
      </c>
      <c r="B83" s="17" t="s">
        <v>235</v>
      </c>
      <c r="C83" s="31" t="s">
        <v>236</v>
      </c>
      <c r="D83" s="28">
        <v>128</v>
      </c>
      <c r="E83" s="32" t="s">
        <v>10</v>
      </c>
      <c r="F83" s="15" t="s">
        <v>11</v>
      </c>
      <c r="G83" s="31"/>
    </row>
    <row r="84" spans="1:7" s="1" customFormat="1" ht="25.5">
      <c r="A84" s="30" t="s">
        <v>237</v>
      </c>
      <c r="B84" s="17" t="s">
        <v>238</v>
      </c>
      <c r="C84" s="31" t="s">
        <v>239</v>
      </c>
      <c r="D84" s="28">
        <v>80</v>
      </c>
      <c r="E84" s="32" t="s">
        <v>10</v>
      </c>
      <c r="F84" s="15" t="s">
        <v>11</v>
      </c>
      <c r="G84" s="31"/>
    </row>
    <row r="85" spans="1:7" s="1" customFormat="1" ht="25.5">
      <c r="A85" s="30" t="s">
        <v>240</v>
      </c>
      <c r="B85" s="17" t="s">
        <v>241</v>
      </c>
      <c r="C85" s="31" t="s">
        <v>242</v>
      </c>
      <c r="D85" s="28">
        <v>80</v>
      </c>
      <c r="E85" s="32" t="s">
        <v>10</v>
      </c>
      <c r="F85" s="15" t="s">
        <v>11</v>
      </c>
      <c r="G85" s="31"/>
    </row>
    <row r="86" spans="1:7" s="1" customFormat="1" ht="25.5">
      <c r="A86" s="30" t="s">
        <v>243</v>
      </c>
      <c r="B86" s="17" t="s">
        <v>244</v>
      </c>
      <c r="C86" s="31" t="s">
        <v>245</v>
      </c>
      <c r="D86" s="28">
        <v>200</v>
      </c>
      <c r="E86" s="32" t="s">
        <v>10</v>
      </c>
      <c r="F86" s="15" t="s">
        <v>11</v>
      </c>
      <c r="G86" s="31"/>
    </row>
    <row r="87" spans="1:7" s="1" customFormat="1" ht="25.5">
      <c r="A87" s="30" t="s">
        <v>246</v>
      </c>
      <c r="B87" s="17" t="s">
        <v>247</v>
      </c>
      <c r="C87" s="31" t="s">
        <v>248</v>
      </c>
      <c r="D87" s="28">
        <v>500</v>
      </c>
      <c r="E87" s="32" t="s">
        <v>10</v>
      </c>
      <c r="F87" s="15" t="s">
        <v>11</v>
      </c>
      <c r="G87" s="31"/>
    </row>
    <row r="88" spans="1:7" s="1" customFormat="1" ht="25.5">
      <c r="A88" s="30" t="s">
        <v>249</v>
      </c>
      <c r="B88" s="17" t="s">
        <v>250</v>
      </c>
      <c r="C88" s="31" t="s">
        <v>251</v>
      </c>
      <c r="D88" s="28">
        <v>500</v>
      </c>
      <c r="E88" s="32" t="s">
        <v>10</v>
      </c>
      <c r="F88" s="15" t="s">
        <v>11</v>
      </c>
      <c r="G88" s="31"/>
    </row>
    <row r="89" spans="1:7" s="1" customFormat="1" ht="25.5">
      <c r="A89" s="30" t="s">
        <v>252</v>
      </c>
      <c r="B89" s="17" t="s">
        <v>253</v>
      </c>
      <c r="C89" s="31" t="s">
        <v>254</v>
      </c>
      <c r="D89" s="28">
        <v>500</v>
      </c>
      <c r="E89" s="32" t="s">
        <v>10</v>
      </c>
      <c r="F89" s="15" t="s">
        <v>11</v>
      </c>
      <c r="G89" s="31"/>
    </row>
    <row r="90" spans="1:7" s="1" customFormat="1" ht="76.5">
      <c r="A90" s="30" t="s">
        <v>255</v>
      </c>
      <c r="B90" s="17" t="s">
        <v>256</v>
      </c>
      <c r="C90" s="31" t="s">
        <v>257</v>
      </c>
      <c r="D90" s="28">
        <v>184</v>
      </c>
      <c r="E90" s="32" t="s">
        <v>10</v>
      </c>
      <c r="F90" s="15" t="s">
        <v>11</v>
      </c>
      <c r="G90" s="31"/>
    </row>
    <row r="91" spans="1:7" s="1" customFormat="1" ht="25.5">
      <c r="A91" s="30" t="s">
        <v>258</v>
      </c>
      <c r="B91" s="17" t="s">
        <v>259</v>
      </c>
      <c r="C91" s="31" t="s">
        <v>260</v>
      </c>
      <c r="D91" s="28">
        <v>560</v>
      </c>
      <c r="E91" s="32" t="s">
        <v>10</v>
      </c>
      <c r="F91" s="15" t="s">
        <v>11</v>
      </c>
      <c r="G91" s="31"/>
    </row>
    <row r="92" spans="1:7" s="1" customFormat="1" ht="25.5">
      <c r="A92" s="30" t="s">
        <v>261</v>
      </c>
      <c r="B92" s="17" t="s">
        <v>262</v>
      </c>
      <c r="C92" s="31" t="s">
        <v>263</v>
      </c>
      <c r="D92" s="28">
        <v>300</v>
      </c>
      <c r="E92" s="32" t="s">
        <v>10</v>
      </c>
      <c r="F92" s="15" t="s">
        <v>11</v>
      </c>
      <c r="G92" s="31"/>
    </row>
    <row r="93" spans="1:7" s="1" customFormat="1" ht="25.5">
      <c r="A93" s="30" t="s">
        <v>264</v>
      </c>
      <c r="B93" s="17" t="s">
        <v>265</v>
      </c>
      <c r="C93" s="31" t="s">
        <v>266</v>
      </c>
      <c r="D93" s="28">
        <v>70</v>
      </c>
      <c r="E93" s="32" t="s">
        <v>10</v>
      </c>
      <c r="F93" s="15" t="s">
        <v>11</v>
      </c>
      <c r="G93" s="31"/>
    </row>
    <row r="94" spans="1:7" s="1" customFormat="1" ht="25.5">
      <c r="A94" s="30" t="s">
        <v>267</v>
      </c>
      <c r="B94" s="17" t="s">
        <v>268</v>
      </c>
      <c r="C94" s="31" t="s">
        <v>269</v>
      </c>
      <c r="D94" s="28">
        <v>90</v>
      </c>
      <c r="E94" s="32" t="s">
        <v>10</v>
      </c>
      <c r="F94" s="15" t="s">
        <v>11</v>
      </c>
      <c r="G94" s="31"/>
    </row>
    <row r="95" spans="1:7" s="1" customFormat="1" ht="25.5">
      <c r="A95" s="30" t="s">
        <v>270</v>
      </c>
      <c r="B95" s="17" t="s">
        <v>271</v>
      </c>
      <c r="C95" s="31" t="s">
        <v>272</v>
      </c>
      <c r="D95" s="28">
        <v>150</v>
      </c>
      <c r="E95" s="32" t="s">
        <v>10</v>
      </c>
      <c r="F95" s="15" t="s">
        <v>11</v>
      </c>
      <c r="G95" s="31"/>
    </row>
    <row r="96" spans="1:7" s="1" customFormat="1" ht="25.5">
      <c r="A96" s="30" t="s">
        <v>273</v>
      </c>
      <c r="B96" s="17" t="s">
        <v>274</v>
      </c>
      <c r="C96" s="31" t="s">
        <v>275</v>
      </c>
      <c r="D96" s="28">
        <v>200</v>
      </c>
      <c r="E96" s="32" t="s">
        <v>10</v>
      </c>
      <c r="F96" s="15" t="s">
        <v>11</v>
      </c>
      <c r="G96" s="31"/>
    </row>
    <row r="97" spans="1:7" s="1" customFormat="1" ht="25.5">
      <c r="A97" s="30" t="s">
        <v>276</v>
      </c>
      <c r="B97" s="17" t="s">
        <v>277</v>
      </c>
      <c r="C97" s="31" t="s">
        <v>278</v>
      </c>
      <c r="D97" s="28">
        <v>400</v>
      </c>
      <c r="E97" s="32" t="s">
        <v>10</v>
      </c>
      <c r="F97" s="15" t="s">
        <v>11</v>
      </c>
      <c r="G97" s="31"/>
    </row>
    <row r="98" spans="1:7" s="1" customFormat="1" ht="25.5">
      <c r="A98" s="30" t="s">
        <v>279</v>
      </c>
      <c r="B98" s="17" t="s">
        <v>280</v>
      </c>
      <c r="C98" s="31" t="s">
        <v>281</v>
      </c>
      <c r="D98" s="28">
        <v>80</v>
      </c>
      <c r="E98" s="32" t="s">
        <v>10</v>
      </c>
      <c r="F98" s="15" t="s">
        <v>11</v>
      </c>
      <c r="G98" s="31"/>
    </row>
    <row r="99" spans="1:7" s="1" customFormat="1" ht="25.5">
      <c r="A99" s="30" t="s">
        <v>282</v>
      </c>
      <c r="B99" s="17" t="s">
        <v>283</v>
      </c>
      <c r="C99" s="31" t="s">
        <v>284</v>
      </c>
      <c r="D99" s="28">
        <v>40</v>
      </c>
      <c r="E99" s="32" t="s">
        <v>10</v>
      </c>
      <c r="F99" s="15" t="s">
        <v>11</v>
      </c>
      <c r="G99" s="31"/>
    </row>
    <row r="100" spans="1:7" s="1" customFormat="1" ht="25.5">
      <c r="A100" s="30" t="s">
        <v>285</v>
      </c>
      <c r="B100" s="17" t="s">
        <v>286</v>
      </c>
      <c r="C100" s="31" t="s">
        <v>287</v>
      </c>
      <c r="D100" s="28">
        <v>64</v>
      </c>
      <c r="E100" s="32" t="s">
        <v>10</v>
      </c>
      <c r="F100" s="15" t="s">
        <v>11</v>
      </c>
      <c r="G100" s="31"/>
    </row>
    <row r="101" spans="1:7" s="1" customFormat="1" ht="25.5">
      <c r="A101" s="30" t="s">
        <v>288</v>
      </c>
      <c r="B101" s="17" t="s">
        <v>289</v>
      </c>
      <c r="C101" s="31" t="s">
        <v>290</v>
      </c>
      <c r="D101" s="28">
        <v>400</v>
      </c>
      <c r="E101" s="32" t="s">
        <v>10</v>
      </c>
      <c r="F101" s="15" t="s">
        <v>11</v>
      </c>
      <c r="G101" s="31" t="s">
        <v>291</v>
      </c>
    </row>
    <row r="102" spans="1:7" s="1" customFormat="1" ht="25.5">
      <c r="A102" s="30" t="s">
        <v>292</v>
      </c>
      <c r="B102" s="17" t="s">
        <v>293</v>
      </c>
      <c r="C102" s="31" t="s">
        <v>294</v>
      </c>
      <c r="D102" s="28">
        <v>300</v>
      </c>
      <c r="E102" s="32" t="s">
        <v>10</v>
      </c>
      <c r="F102" s="15" t="s">
        <v>11</v>
      </c>
      <c r="G102" s="31" t="s">
        <v>291</v>
      </c>
    </row>
    <row r="103" spans="1:7" s="1" customFormat="1" ht="25.5">
      <c r="A103" s="30" t="s">
        <v>295</v>
      </c>
      <c r="B103" s="17" t="s">
        <v>296</v>
      </c>
      <c r="C103" s="31" t="s">
        <v>297</v>
      </c>
      <c r="D103" s="28">
        <v>288</v>
      </c>
      <c r="E103" s="32" t="s">
        <v>10</v>
      </c>
      <c r="F103" s="15" t="s">
        <v>11</v>
      </c>
      <c r="G103" s="31" t="s">
        <v>291</v>
      </c>
    </row>
    <row r="104" spans="1:7" s="1" customFormat="1" ht="25.5">
      <c r="A104" s="30" t="s">
        <v>298</v>
      </c>
      <c r="B104" s="17" t="s">
        <v>299</v>
      </c>
      <c r="C104" s="31" t="s">
        <v>300</v>
      </c>
      <c r="D104" s="28">
        <v>400</v>
      </c>
      <c r="E104" s="32" t="s">
        <v>10</v>
      </c>
      <c r="F104" s="15" t="s">
        <v>11</v>
      </c>
      <c r="G104" s="31" t="s">
        <v>291</v>
      </c>
    </row>
    <row r="105" spans="1:7" s="1" customFormat="1" ht="25.5">
      <c r="A105" s="30" t="s">
        <v>301</v>
      </c>
      <c r="B105" s="17" t="s">
        <v>302</v>
      </c>
      <c r="C105" s="31" t="s">
        <v>303</v>
      </c>
      <c r="D105" s="28">
        <v>400</v>
      </c>
      <c r="E105" s="32" t="s">
        <v>10</v>
      </c>
      <c r="F105" s="15" t="s">
        <v>11</v>
      </c>
      <c r="G105" s="31" t="s">
        <v>291</v>
      </c>
    </row>
    <row r="106" spans="1:7" s="1" customFormat="1" ht="25.5">
      <c r="A106" s="30" t="s">
        <v>304</v>
      </c>
      <c r="B106" s="17" t="s">
        <v>305</v>
      </c>
      <c r="C106" s="31" t="s">
        <v>306</v>
      </c>
      <c r="D106" s="28">
        <v>400</v>
      </c>
      <c r="E106" s="32" t="s">
        <v>10</v>
      </c>
      <c r="F106" s="15" t="s">
        <v>11</v>
      </c>
      <c r="G106" s="31" t="s">
        <v>291</v>
      </c>
    </row>
    <row r="107" spans="1:7" s="1" customFormat="1" ht="25.5">
      <c r="A107" s="30" t="s">
        <v>307</v>
      </c>
      <c r="B107" s="17" t="s">
        <v>308</v>
      </c>
      <c r="C107" s="31" t="s">
        <v>309</v>
      </c>
      <c r="D107" s="28">
        <v>800</v>
      </c>
      <c r="E107" s="32" t="s">
        <v>10</v>
      </c>
      <c r="F107" s="15" t="s">
        <v>11</v>
      </c>
      <c r="G107" s="31" t="s">
        <v>291</v>
      </c>
    </row>
    <row r="108" spans="1:7" s="1" customFormat="1" ht="25.5">
      <c r="A108" s="30" t="s">
        <v>310</v>
      </c>
      <c r="B108" s="17" t="s">
        <v>311</v>
      </c>
      <c r="C108" s="31" t="s">
        <v>312</v>
      </c>
      <c r="D108" s="28">
        <v>320</v>
      </c>
      <c r="E108" s="32" t="s">
        <v>10</v>
      </c>
      <c r="F108" s="15" t="s">
        <v>11</v>
      </c>
      <c r="G108" s="31"/>
    </row>
    <row r="109" spans="1:7" s="1" customFormat="1" ht="38.25">
      <c r="A109" s="30" t="s">
        <v>313</v>
      </c>
      <c r="B109" s="17" t="s">
        <v>314</v>
      </c>
      <c r="C109" s="31" t="s">
        <v>315</v>
      </c>
      <c r="D109" s="28">
        <v>480</v>
      </c>
      <c r="E109" s="32" t="s">
        <v>10</v>
      </c>
      <c r="F109" s="15" t="s">
        <v>11</v>
      </c>
      <c r="G109" s="31"/>
    </row>
    <row r="110" spans="1:7" s="1" customFormat="1" ht="25.5">
      <c r="A110" s="30" t="s">
        <v>316</v>
      </c>
      <c r="B110" s="17" t="s">
        <v>317</v>
      </c>
      <c r="C110" s="31" t="s">
        <v>318</v>
      </c>
      <c r="D110" s="28">
        <v>80</v>
      </c>
      <c r="E110" s="32" t="s">
        <v>10</v>
      </c>
      <c r="F110" s="15" t="s">
        <v>11</v>
      </c>
      <c r="G110" s="31"/>
    </row>
    <row r="111" spans="1:7" s="1" customFormat="1" ht="25.5">
      <c r="A111" s="30" t="s">
        <v>319</v>
      </c>
      <c r="B111" s="17" t="s">
        <v>320</v>
      </c>
      <c r="C111" s="31" t="s">
        <v>321</v>
      </c>
      <c r="D111" s="28">
        <v>500</v>
      </c>
      <c r="E111" s="32" t="s">
        <v>10</v>
      </c>
      <c r="F111" s="15" t="s">
        <v>11</v>
      </c>
      <c r="G111" s="31"/>
    </row>
    <row r="112" spans="1:7" s="1" customFormat="1" ht="25.5">
      <c r="A112" s="30" t="s">
        <v>322</v>
      </c>
      <c r="B112" s="17" t="s">
        <v>323</v>
      </c>
      <c r="C112" s="31" t="s">
        <v>324</v>
      </c>
      <c r="D112" s="28">
        <v>30</v>
      </c>
      <c r="E112" s="32" t="s">
        <v>10</v>
      </c>
      <c r="F112" s="15" t="s">
        <v>11</v>
      </c>
      <c r="G112" s="31"/>
    </row>
    <row r="113" spans="1:7" s="1" customFormat="1" ht="25.5">
      <c r="A113" s="30" t="s">
        <v>325</v>
      </c>
      <c r="B113" s="17" t="s">
        <v>326</v>
      </c>
      <c r="C113" s="31" t="s">
        <v>327</v>
      </c>
      <c r="D113" s="28">
        <v>30</v>
      </c>
      <c r="E113" s="32" t="s">
        <v>10</v>
      </c>
      <c r="F113" s="15" t="s">
        <v>11</v>
      </c>
      <c r="G113" s="31"/>
    </row>
    <row r="114" spans="1:7" s="1" customFormat="1" ht="25.5">
      <c r="A114" s="30" t="s">
        <v>328</v>
      </c>
      <c r="B114" s="17" t="s">
        <v>329</v>
      </c>
      <c r="C114" s="31" t="s">
        <v>330</v>
      </c>
      <c r="D114" s="28">
        <v>140</v>
      </c>
      <c r="E114" s="32" t="s">
        <v>10</v>
      </c>
      <c r="F114" s="15" t="s">
        <v>11</v>
      </c>
      <c r="G114" s="31"/>
    </row>
    <row r="115" spans="1:7" s="1" customFormat="1" ht="25.5">
      <c r="A115" s="30" t="s">
        <v>331</v>
      </c>
      <c r="B115" s="17" t="s">
        <v>332</v>
      </c>
      <c r="C115" s="31" t="s">
        <v>333</v>
      </c>
      <c r="D115" s="28">
        <v>140</v>
      </c>
      <c r="E115" s="32" t="s">
        <v>10</v>
      </c>
      <c r="F115" s="15" t="s">
        <v>11</v>
      </c>
      <c r="G115" s="31"/>
    </row>
    <row r="116" spans="1:7" s="1" customFormat="1" ht="38.25">
      <c r="A116" s="30" t="s">
        <v>334</v>
      </c>
      <c r="B116" s="17" t="s">
        <v>335</v>
      </c>
      <c r="C116" s="31" t="s">
        <v>336</v>
      </c>
      <c r="D116" s="28">
        <v>320</v>
      </c>
      <c r="E116" s="32" t="s">
        <v>10</v>
      </c>
      <c r="F116" s="15" t="s">
        <v>11</v>
      </c>
      <c r="G116" s="31"/>
    </row>
    <row r="117" spans="1:7" s="1" customFormat="1" ht="25.5">
      <c r="A117" s="30" t="s">
        <v>337</v>
      </c>
      <c r="B117" s="17" t="s">
        <v>338</v>
      </c>
      <c r="C117" s="31" t="s">
        <v>339</v>
      </c>
      <c r="D117" s="28">
        <v>176</v>
      </c>
      <c r="E117" s="32" t="s">
        <v>10</v>
      </c>
      <c r="F117" s="15" t="s">
        <v>11</v>
      </c>
      <c r="G117" s="31"/>
    </row>
    <row r="118" spans="1:7" s="1" customFormat="1" ht="25.5">
      <c r="A118" s="30" t="s">
        <v>340</v>
      </c>
      <c r="B118" s="17" t="s">
        <v>341</v>
      </c>
      <c r="C118" s="31" t="s">
        <v>342</v>
      </c>
      <c r="D118" s="28">
        <v>200</v>
      </c>
      <c r="E118" s="32" t="s">
        <v>10</v>
      </c>
      <c r="F118" s="15" t="s">
        <v>11</v>
      </c>
      <c r="G118" s="31"/>
    </row>
    <row r="119" spans="1:7" s="1" customFormat="1" ht="25.5">
      <c r="A119" s="30" t="s">
        <v>343</v>
      </c>
      <c r="B119" s="17" t="s">
        <v>344</v>
      </c>
      <c r="C119" s="31" t="s">
        <v>345</v>
      </c>
      <c r="D119" s="28">
        <v>240</v>
      </c>
      <c r="E119" s="32" t="s">
        <v>10</v>
      </c>
      <c r="F119" s="15" t="s">
        <v>11</v>
      </c>
      <c r="G119" s="31"/>
    </row>
    <row r="120" spans="1:7" s="1" customFormat="1" ht="25.5">
      <c r="A120" s="30" t="s">
        <v>346</v>
      </c>
      <c r="B120" s="17" t="s">
        <v>347</v>
      </c>
      <c r="C120" s="31" t="s">
        <v>348</v>
      </c>
      <c r="D120" s="28">
        <v>240</v>
      </c>
      <c r="E120" s="32" t="s">
        <v>10</v>
      </c>
      <c r="F120" s="15" t="s">
        <v>11</v>
      </c>
      <c r="G120" s="31"/>
    </row>
    <row r="121" spans="1:7" s="1" customFormat="1" ht="25.5">
      <c r="A121" s="30" t="s">
        <v>349</v>
      </c>
      <c r="B121" s="17" t="s">
        <v>350</v>
      </c>
      <c r="C121" s="31" t="s">
        <v>351</v>
      </c>
      <c r="D121" s="28">
        <v>180</v>
      </c>
      <c r="E121" s="32" t="s">
        <v>10</v>
      </c>
      <c r="F121" s="15" t="s">
        <v>11</v>
      </c>
      <c r="G121" s="31"/>
    </row>
    <row r="122" spans="1:7" s="1" customFormat="1" ht="25.5">
      <c r="A122" s="30" t="s">
        <v>352</v>
      </c>
      <c r="B122" s="17" t="s">
        <v>353</v>
      </c>
      <c r="C122" s="31" t="s">
        <v>354</v>
      </c>
      <c r="D122" s="28">
        <v>40</v>
      </c>
      <c r="E122" s="32" t="s">
        <v>10</v>
      </c>
      <c r="F122" s="15" t="s">
        <v>11</v>
      </c>
      <c r="G122" s="31"/>
    </row>
    <row r="123" spans="1:7" s="1" customFormat="1" ht="25.5">
      <c r="A123" s="30" t="s">
        <v>355</v>
      </c>
      <c r="B123" s="17" t="s">
        <v>356</v>
      </c>
      <c r="C123" s="31" t="s">
        <v>357</v>
      </c>
      <c r="D123" s="28">
        <v>240</v>
      </c>
      <c r="E123" s="32" t="s">
        <v>10</v>
      </c>
      <c r="F123" s="15" t="s">
        <v>11</v>
      </c>
      <c r="G123" s="31"/>
    </row>
    <row r="124" spans="1:7" s="1" customFormat="1" ht="25.5">
      <c r="A124" s="30" t="s">
        <v>358</v>
      </c>
      <c r="B124" s="17" t="s">
        <v>359</v>
      </c>
      <c r="C124" s="31" t="s">
        <v>360</v>
      </c>
      <c r="D124" s="28">
        <v>210</v>
      </c>
      <c r="E124" s="32" t="s">
        <v>10</v>
      </c>
      <c r="F124" s="15" t="s">
        <v>11</v>
      </c>
      <c r="G124" s="31"/>
    </row>
    <row r="125" spans="1:7" s="1" customFormat="1" ht="25.5">
      <c r="A125" s="30" t="s">
        <v>361</v>
      </c>
      <c r="B125" s="17" t="s">
        <v>362</v>
      </c>
      <c r="C125" s="31" t="s">
        <v>363</v>
      </c>
      <c r="D125" s="28">
        <v>220</v>
      </c>
      <c r="E125" s="32" t="s">
        <v>10</v>
      </c>
      <c r="F125" s="15" t="s">
        <v>11</v>
      </c>
      <c r="G125" s="31"/>
    </row>
    <row r="126" spans="1:7" s="1" customFormat="1" ht="25.5">
      <c r="A126" s="30" t="s">
        <v>364</v>
      </c>
      <c r="B126" s="17" t="s">
        <v>365</v>
      </c>
      <c r="C126" s="31" t="s">
        <v>366</v>
      </c>
      <c r="D126" s="28">
        <v>168</v>
      </c>
      <c r="E126" s="32" t="s">
        <v>10</v>
      </c>
      <c r="F126" s="15" t="s">
        <v>11</v>
      </c>
      <c r="G126" s="31"/>
    </row>
    <row r="127" spans="1:7" s="1" customFormat="1" ht="25.5">
      <c r="A127" s="30" t="s">
        <v>367</v>
      </c>
      <c r="B127" s="17" t="s">
        <v>368</v>
      </c>
      <c r="C127" s="31" t="s">
        <v>369</v>
      </c>
      <c r="D127" s="28">
        <v>720</v>
      </c>
      <c r="E127" s="32" t="s">
        <v>10</v>
      </c>
      <c r="F127" s="15" t="s">
        <v>11</v>
      </c>
      <c r="G127" s="31"/>
    </row>
    <row r="128" spans="1:7" s="1" customFormat="1" ht="25.5">
      <c r="A128" s="30" t="s">
        <v>370</v>
      </c>
      <c r="B128" s="17" t="s">
        <v>371</v>
      </c>
      <c r="C128" s="31" t="s">
        <v>372</v>
      </c>
      <c r="D128" s="28">
        <v>280</v>
      </c>
      <c r="E128" s="32" t="s">
        <v>10</v>
      </c>
      <c r="F128" s="15" t="s">
        <v>11</v>
      </c>
      <c r="G128" s="31"/>
    </row>
    <row r="129" spans="1:7" s="1" customFormat="1" ht="25.5">
      <c r="A129" s="30" t="s">
        <v>373</v>
      </c>
      <c r="B129" s="17" t="s">
        <v>374</v>
      </c>
      <c r="C129" s="31" t="s">
        <v>375</v>
      </c>
      <c r="D129" s="28">
        <v>600</v>
      </c>
      <c r="E129" s="32" t="s">
        <v>10</v>
      </c>
      <c r="F129" s="15" t="s">
        <v>11</v>
      </c>
      <c r="G129" s="31"/>
    </row>
    <row r="130" spans="1:7" s="1" customFormat="1" ht="25.5">
      <c r="A130" s="30" t="s">
        <v>376</v>
      </c>
      <c r="B130" s="17" t="s">
        <v>377</v>
      </c>
      <c r="C130" s="31" t="s">
        <v>378</v>
      </c>
      <c r="D130" s="28">
        <v>520</v>
      </c>
      <c r="E130" s="32" t="s">
        <v>10</v>
      </c>
      <c r="F130" s="15" t="s">
        <v>11</v>
      </c>
      <c r="G130" s="31"/>
    </row>
    <row r="131" spans="1:7" s="1" customFormat="1" ht="25.5">
      <c r="A131" s="30" t="s">
        <v>379</v>
      </c>
      <c r="B131" s="17" t="s">
        <v>380</v>
      </c>
      <c r="C131" s="31" t="s">
        <v>381</v>
      </c>
      <c r="D131" s="28">
        <v>200</v>
      </c>
      <c r="E131" s="32" t="s">
        <v>10</v>
      </c>
      <c r="F131" s="15" t="s">
        <v>11</v>
      </c>
      <c r="G131" s="31"/>
    </row>
    <row r="132" spans="1:7" s="1" customFormat="1" ht="25.5">
      <c r="A132" s="30" t="s">
        <v>382</v>
      </c>
      <c r="B132" s="17" t="s">
        <v>383</v>
      </c>
      <c r="C132" s="31" t="s">
        <v>384</v>
      </c>
      <c r="D132" s="28">
        <v>520</v>
      </c>
      <c r="E132" s="32" t="s">
        <v>10</v>
      </c>
      <c r="F132" s="15" t="s">
        <v>11</v>
      </c>
      <c r="G132" s="31"/>
    </row>
    <row r="133" spans="1:7" s="1" customFormat="1" ht="25.5">
      <c r="A133" s="30" t="s">
        <v>385</v>
      </c>
      <c r="B133" s="17" t="s">
        <v>386</v>
      </c>
      <c r="C133" s="31" t="s">
        <v>387</v>
      </c>
      <c r="D133" s="13">
        <v>60</v>
      </c>
      <c r="E133" s="33"/>
      <c r="F133" s="15" t="s">
        <v>11</v>
      </c>
      <c r="G133" s="31"/>
    </row>
    <row r="134" spans="1:7" s="1" customFormat="1" ht="25.5">
      <c r="A134" s="30" t="s">
        <v>388</v>
      </c>
      <c r="B134" s="17" t="s">
        <v>389</v>
      </c>
      <c r="C134" s="31" t="s">
        <v>390</v>
      </c>
      <c r="D134" s="13">
        <v>5000</v>
      </c>
      <c r="E134" s="32" t="s">
        <v>10</v>
      </c>
      <c r="F134" s="15" t="s">
        <v>11</v>
      </c>
      <c r="G134" s="31" t="s">
        <v>391</v>
      </c>
    </row>
    <row r="135" spans="1:7" s="1" customFormat="1" ht="25.5">
      <c r="A135" s="30" t="s">
        <v>392</v>
      </c>
      <c r="B135" s="17" t="s">
        <v>393</v>
      </c>
      <c r="C135" s="31" t="s">
        <v>394</v>
      </c>
      <c r="D135" s="13">
        <v>43200</v>
      </c>
      <c r="E135" s="32" t="s">
        <v>10</v>
      </c>
      <c r="F135" s="15" t="s">
        <v>11</v>
      </c>
      <c r="G135" s="31" t="s">
        <v>291</v>
      </c>
    </row>
    <row r="136" spans="1:7" s="1" customFormat="1" ht="25.5">
      <c r="A136" s="30" t="s">
        <v>395</v>
      </c>
      <c r="B136" s="34" t="s">
        <v>396</v>
      </c>
      <c r="C136" s="35" t="s">
        <v>397</v>
      </c>
      <c r="D136" s="13">
        <v>1000</v>
      </c>
      <c r="E136" s="33"/>
      <c r="F136" s="15" t="s">
        <v>11</v>
      </c>
      <c r="G136" s="31" t="s">
        <v>398</v>
      </c>
    </row>
    <row r="137" spans="1:7" s="1" customFormat="1" ht="25.5">
      <c r="A137" s="30" t="s">
        <v>399</v>
      </c>
      <c r="B137" s="34" t="s">
        <v>400</v>
      </c>
      <c r="C137" s="35" t="s">
        <v>401</v>
      </c>
      <c r="D137" s="13">
        <v>100</v>
      </c>
      <c r="E137" s="33"/>
      <c r="F137" s="15" t="s">
        <v>11</v>
      </c>
      <c r="G137" s="31" t="s">
        <v>398</v>
      </c>
    </row>
    <row r="138" spans="1:7" s="1" customFormat="1" ht="25.5">
      <c r="A138" s="30" t="s">
        <v>402</v>
      </c>
      <c r="B138" s="34" t="s">
        <v>403</v>
      </c>
      <c r="C138" s="35" t="s">
        <v>404</v>
      </c>
      <c r="D138" s="13">
        <v>6000</v>
      </c>
      <c r="E138" s="33"/>
      <c r="F138" s="15" t="s">
        <v>11</v>
      </c>
      <c r="G138" s="31" t="s">
        <v>398</v>
      </c>
    </row>
    <row r="139" spans="1:7" s="1" customFormat="1" ht="25.5">
      <c r="A139" s="30" t="s">
        <v>405</v>
      </c>
      <c r="B139" s="34" t="s">
        <v>406</v>
      </c>
      <c r="C139" s="35" t="s">
        <v>407</v>
      </c>
      <c r="D139" s="13">
        <v>250</v>
      </c>
      <c r="E139" s="33"/>
      <c r="F139" s="15" t="s">
        <v>11</v>
      </c>
      <c r="G139" s="31" t="s">
        <v>398</v>
      </c>
    </row>
    <row r="140" spans="1:7" s="1" customFormat="1" ht="25.5">
      <c r="A140" s="30" t="s">
        <v>408</v>
      </c>
      <c r="B140" s="17" t="s">
        <v>409</v>
      </c>
      <c r="C140" s="31" t="s">
        <v>410</v>
      </c>
      <c r="D140" s="28">
        <f>2500*0.8</f>
        <v>2000</v>
      </c>
      <c r="E140" s="33"/>
      <c r="F140" s="15" t="s">
        <v>11</v>
      </c>
      <c r="G140" s="31" t="s">
        <v>398</v>
      </c>
    </row>
    <row r="141" spans="1:7" s="1" customFormat="1" ht="25.5">
      <c r="A141" s="30" t="s">
        <v>411</v>
      </c>
      <c r="B141" s="17" t="s">
        <v>412</v>
      </c>
      <c r="C141" s="31" t="s">
        <v>413</v>
      </c>
      <c r="D141" s="28">
        <f>4000*0.8</f>
        <v>3200</v>
      </c>
      <c r="E141" s="33"/>
      <c r="F141" s="15" t="s">
        <v>11</v>
      </c>
      <c r="G141" s="31" t="s">
        <v>398</v>
      </c>
    </row>
    <row r="142" spans="1:7" s="1" customFormat="1" ht="25.5">
      <c r="A142" s="30" t="s">
        <v>414</v>
      </c>
      <c r="B142" s="17" t="s">
        <v>415</v>
      </c>
      <c r="C142" s="31" t="s">
        <v>416</v>
      </c>
      <c r="D142" s="28">
        <f>4000*0.8</f>
        <v>3200</v>
      </c>
      <c r="E142" s="33"/>
      <c r="F142" s="15" t="s">
        <v>11</v>
      </c>
      <c r="G142" s="31" t="s">
        <v>398</v>
      </c>
    </row>
    <row r="143" spans="1:7" s="1" customFormat="1" ht="25.5">
      <c r="A143" s="30" t="s">
        <v>417</v>
      </c>
      <c r="B143" s="17" t="s">
        <v>418</v>
      </c>
      <c r="C143" s="31" t="s">
        <v>419</v>
      </c>
      <c r="D143" s="28">
        <f>4000*0.8</f>
        <v>3200</v>
      </c>
      <c r="E143" s="33"/>
      <c r="F143" s="15" t="s">
        <v>11</v>
      </c>
      <c r="G143" s="31" t="s">
        <v>398</v>
      </c>
    </row>
    <row r="144" spans="1:7" s="1" customFormat="1" ht="25.5">
      <c r="A144" s="30" t="s">
        <v>420</v>
      </c>
      <c r="B144" s="17" t="s">
        <v>421</v>
      </c>
      <c r="C144" s="31" t="s">
        <v>422</v>
      </c>
      <c r="D144" s="28">
        <v>320</v>
      </c>
      <c r="E144" s="33"/>
      <c r="F144" s="15" t="s">
        <v>11</v>
      </c>
      <c r="G144" s="31" t="s">
        <v>398</v>
      </c>
    </row>
    <row r="145" spans="1:7" s="1" customFormat="1" ht="25.5">
      <c r="A145" s="30" t="s">
        <v>423</v>
      </c>
      <c r="B145" s="17" t="s">
        <v>424</v>
      </c>
      <c r="C145" s="31" t="s">
        <v>425</v>
      </c>
      <c r="D145" s="28">
        <v>5000</v>
      </c>
      <c r="E145" s="33"/>
      <c r="F145" s="15" t="s">
        <v>11</v>
      </c>
      <c r="G145" s="31" t="s">
        <v>398</v>
      </c>
    </row>
    <row r="146" spans="1:7" s="1" customFormat="1" ht="25.5">
      <c r="A146" s="30" t="s">
        <v>426</v>
      </c>
      <c r="B146" s="17" t="s">
        <v>427</v>
      </c>
      <c r="C146" s="31" t="s">
        <v>428</v>
      </c>
      <c r="D146" s="28">
        <v>10000</v>
      </c>
      <c r="E146" s="33"/>
      <c r="F146" s="15" t="s">
        <v>11</v>
      </c>
      <c r="G146" s="31" t="s">
        <v>398</v>
      </c>
    </row>
    <row r="147" spans="1:7" s="1" customFormat="1" ht="25.5">
      <c r="A147" s="30" t="s">
        <v>429</v>
      </c>
      <c r="B147" s="17" t="s">
        <v>430</v>
      </c>
      <c r="C147" s="31" t="s">
        <v>431</v>
      </c>
      <c r="D147" s="28">
        <v>10000</v>
      </c>
      <c r="E147" s="33"/>
      <c r="F147" s="15" t="s">
        <v>11</v>
      </c>
      <c r="G147" s="31" t="s">
        <v>398</v>
      </c>
    </row>
    <row r="148" spans="1:7" s="1" customFormat="1" ht="25.5">
      <c r="A148" s="30" t="s">
        <v>432</v>
      </c>
      <c r="B148" s="17" t="s">
        <v>433</v>
      </c>
      <c r="C148" s="31" t="s">
        <v>434</v>
      </c>
      <c r="D148" s="28">
        <v>5000</v>
      </c>
      <c r="E148" s="33"/>
      <c r="F148" s="15" t="s">
        <v>11</v>
      </c>
      <c r="G148" s="31" t="s">
        <v>398</v>
      </c>
    </row>
    <row r="149" spans="1:7" s="1" customFormat="1" ht="25.5">
      <c r="A149" s="30" t="s">
        <v>435</v>
      </c>
      <c r="B149" s="17" t="s">
        <v>436</v>
      </c>
      <c r="C149" s="31" t="s">
        <v>437</v>
      </c>
      <c r="D149" s="28">
        <v>10000</v>
      </c>
      <c r="E149" s="33"/>
      <c r="F149" s="15" t="s">
        <v>11</v>
      </c>
      <c r="G149" s="31" t="s">
        <v>398</v>
      </c>
    </row>
    <row r="150" spans="1:7" s="1" customFormat="1" ht="25.5">
      <c r="A150" s="30" t="s">
        <v>438</v>
      </c>
      <c r="B150" s="17" t="s">
        <v>439</v>
      </c>
      <c r="C150" s="31" t="s">
        <v>440</v>
      </c>
      <c r="D150" s="28">
        <v>10000</v>
      </c>
      <c r="E150" s="33"/>
      <c r="F150" s="15" t="s">
        <v>11</v>
      </c>
      <c r="G150" s="31" t="s">
        <v>398</v>
      </c>
    </row>
    <row r="151" spans="1:7" s="1" customFormat="1" ht="25.5">
      <c r="A151" s="30" t="s">
        <v>441</v>
      </c>
      <c r="B151" s="17" t="s">
        <v>442</v>
      </c>
      <c r="C151" s="31" t="s">
        <v>443</v>
      </c>
      <c r="D151" s="28">
        <v>4000</v>
      </c>
      <c r="E151" s="33"/>
      <c r="F151" s="15" t="s">
        <v>11</v>
      </c>
      <c r="G151" s="31" t="s">
        <v>398</v>
      </c>
    </row>
    <row r="152" spans="1:7" s="1" customFormat="1" ht="25.5">
      <c r="A152" s="30" t="s">
        <v>444</v>
      </c>
      <c r="B152" s="17" t="s">
        <v>445</v>
      </c>
      <c r="C152" s="31" t="s">
        <v>446</v>
      </c>
      <c r="D152" s="28">
        <v>8000</v>
      </c>
      <c r="E152" s="33"/>
      <c r="F152" s="15" t="s">
        <v>11</v>
      </c>
      <c r="G152" s="31" t="s">
        <v>398</v>
      </c>
    </row>
    <row r="153" spans="1:7" s="1" customFormat="1" ht="25.5">
      <c r="A153" s="30" t="s">
        <v>447</v>
      </c>
      <c r="B153" s="17" t="s">
        <v>448</v>
      </c>
      <c r="C153" s="31" t="s">
        <v>449</v>
      </c>
      <c r="D153" s="28">
        <v>8000</v>
      </c>
      <c r="E153" s="33"/>
      <c r="F153" s="15" t="s">
        <v>11</v>
      </c>
      <c r="G153" s="31" t="s">
        <v>398</v>
      </c>
    </row>
    <row r="154" spans="1:7" s="1" customFormat="1" ht="25.5">
      <c r="A154" s="30" t="s">
        <v>450</v>
      </c>
      <c r="B154" s="17" t="s">
        <v>451</v>
      </c>
      <c r="C154" s="31" t="s">
        <v>452</v>
      </c>
      <c r="D154" s="28">
        <f>2100*0.8</f>
        <v>1680</v>
      </c>
      <c r="E154" s="36"/>
      <c r="F154" s="15" t="s">
        <v>11</v>
      </c>
      <c r="G154" s="31" t="s">
        <v>398</v>
      </c>
    </row>
    <row r="155" spans="1:7" s="1" customFormat="1" ht="25.5">
      <c r="A155" s="30" t="s">
        <v>453</v>
      </c>
      <c r="B155" s="17" t="s">
        <v>454</v>
      </c>
      <c r="C155" s="31" t="s">
        <v>455</v>
      </c>
      <c r="D155" s="28">
        <v>800</v>
      </c>
      <c r="E155" s="36"/>
      <c r="F155" s="15" t="s">
        <v>11</v>
      </c>
      <c r="G155" s="31" t="s">
        <v>398</v>
      </c>
    </row>
    <row r="156" spans="1:7" s="1" customFormat="1" ht="76.5">
      <c r="A156" s="30" t="s">
        <v>456</v>
      </c>
      <c r="B156" s="17" t="s">
        <v>457</v>
      </c>
      <c r="C156" s="31" t="s">
        <v>458</v>
      </c>
      <c r="D156" s="28">
        <v>4200</v>
      </c>
      <c r="E156" s="32" t="s">
        <v>10</v>
      </c>
      <c r="F156" s="15" t="s">
        <v>11</v>
      </c>
      <c r="G156" s="31" t="s">
        <v>291</v>
      </c>
    </row>
    <row r="157" spans="1:7" s="1" customFormat="1" ht="76.5">
      <c r="A157" s="30" t="s">
        <v>459</v>
      </c>
      <c r="B157" s="17" t="s">
        <v>460</v>
      </c>
      <c r="C157" s="31" t="s">
        <v>461</v>
      </c>
      <c r="D157" s="28">
        <v>4300</v>
      </c>
      <c r="E157" s="32" t="s">
        <v>10</v>
      </c>
      <c r="F157" s="15" t="s">
        <v>11</v>
      </c>
      <c r="G157" s="31" t="s">
        <v>291</v>
      </c>
    </row>
    <row r="158" spans="1:7" s="1" customFormat="1" ht="38.25">
      <c r="A158" s="30" t="s">
        <v>462</v>
      </c>
      <c r="B158" s="17" t="s">
        <v>463</v>
      </c>
      <c r="C158" s="31" t="s">
        <v>464</v>
      </c>
      <c r="D158" s="28">
        <v>4400</v>
      </c>
      <c r="E158" s="32" t="s">
        <v>10</v>
      </c>
      <c r="F158" s="15" t="s">
        <v>11</v>
      </c>
      <c r="G158" s="31" t="s">
        <v>291</v>
      </c>
    </row>
    <row r="159" spans="1:7" s="1" customFormat="1" ht="76.5">
      <c r="A159" s="30" t="s">
        <v>465</v>
      </c>
      <c r="B159" s="17" t="s">
        <v>466</v>
      </c>
      <c r="C159" s="31" t="s">
        <v>467</v>
      </c>
      <c r="D159" s="28">
        <v>4200</v>
      </c>
      <c r="E159" s="32" t="s">
        <v>10</v>
      </c>
      <c r="F159" s="15" t="s">
        <v>11</v>
      </c>
      <c r="G159" s="31" t="s">
        <v>291</v>
      </c>
    </row>
    <row r="160" spans="1:7" s="1" customFormat="1" ht="89.25">
      <c r="A160" s="30" t="s">
        <v>468</v>
      </c>
      <c r="B160" s="17" t="s">
        <v>469</v>
      </c>
      <c r="C160" s="31" t="s">
        <v>470</v>
      </c>
      <c r="D160" s="28">
        <v>4300</v>
      </c>
      <c r="E160" s="32" t="s">
        <v>10</v>
      </c>
      <c r="F160" s="15" t="s">
        <v>11</v>
      </c>
      <c r="G160" s="31" t="s">
        <v>291</v>
      </c>
    </row>
    <row r="161" spans="1:7" s="1" customFormat="1" ht="25.5">
      <c r="A161" s="30" t="s">
        <v>471</v>
      </c>
      <c r="B161" s="17" t="s">
        <v>472</v>
      </c>
      <c r="C161" s="31" t="s">
        <v>473</v>
      </c>
      <c r="D161" s="28">
        <v>5700</v>
      </c>
      <c r="E161" s="32" t="s">
        <v>10</v>
      </c>
      <c r="F161" s="15" t="s">
        <v>11</v>
      </c>
      <c r="G161" s="31" t="s">
        <v>291</v>
      </c>
    </row>
    <row r="162" spans="1:7" s="1" customFormat="1" ht="25.5">
      <c r="A162" s="30" t="s">
        <v>474</v>
      </c>
      <c r="B162" s="17" t="s">
        <v>475</v>
      </c>
      <c r="C162" s="31" t="s">
        <v>476</v>
      </c>
      <c r="D162" s="28">
        <v>6400</v>
      </c>
      <c r="E162" s="32" t="s">
        <v>10</v>
      </c>
      <c r="F162" s="15" t="s">
        <v>11</v>
      </c>
      <c r="G162" s="31" t="s">
        <v>291</v>
      </c>
    </row>
    <row r="163" spans="1:7" s="1" customFormat="1" ht="25.5">
      <c r="A163" s="30" t="s">
        <v>477</v>
      </c>
      <c r="B163" s="17" t="s">
        <v>478</v>
      </c>
      <c r="C163" s="31" t="s">
        <v>479</v>
      </c>
      <c r="D163" s="28">
        <v>7100</v>
      </c>
      <c r="E163" s="32" t="s">
        <v>10</v>
      </c>
      <c r="F163" s="15" t="s">
        <v>11</v>
      </c>
      <c r="G163" s="31" t="s">
        <v>291</v>
      </c>
    </row>
    <row r="164" spans="1:7" s="1" customFormat="1" ht="76.5">
      <c r="A164" s="30" t="s">
        <v>480</v>
      </c>
      <c r="B164" s="17" t="s">
        <v>481</v>
      </c>
      <c r="C164" s="31" t="s">
        <v>482</v>
      </c>
      <c r="D164" s="28">
        <v>7200</v>
      </c>
      <c r="E164" s="32" t="s">
        <v>10</v>
      </c>
      <c r="F164" s="15" t="s">
        <v>11</v>
      </c>
      <c r="G164" s="31" t="s">
        <v>291</v>
      </c>
    </row>
    <row r="165" spans="1:7" s="1" customFormat="1" ht="25.5">
      <c r="A165" s="30" t="s">
        <v>483</v>
      </c>
      <c r="B165" s="17" t="s">
        <v>484</v>
      </c>
      <c r="C165" s="31" t="s">
        <v>485</v>
      </c>
      <c r="D165" s="28">
        <v>8300</v>
      </c>
      <c r="E165" s="32" t="s">
        <v>10</v>
      </c>
      <c r="F165" s="15" t="s">
        <v>11</v>
      </c>
      <c r="G165" s="31" t="s">
        <v>291</v>
      </c>
    </row>
    <row r="166" spans="1:7" s="1" customFormat="1" ht="76.5">
      <c r="A166" s="30" t="s">
        <v>486</v>
      </c>
      <c r="B166" s="17" t="s">
        <v>487</v>
      </c>
      <c r="C166" s="31" t="s">
        <v>488</v>
      </c>
      <c r="D166" s="28">
        <v>7200</v>
      </c>
      <c r="E166" s="32" t="s">
        <v>10</v>
      </c>
      <c r="F166" s="15" t="s">
        <v>11</v>
      </c>
      <c r="G166" s="31" t="s">
        <v>291</v>
      </c>
    </row>
    <row r="167" spans="1:7" s="1" customFormat="1" ht="38.25">
      <c r="A167" s="30" t="s">
        <v>489</v>
      </c>
      <c r="B167" s="17" t="s">
        <v>490</v>
      </c>
      <c r="C167" s="31" t="s">
        <v>491</v>
      </c>
      <c r="D167" s="28">
        <v>7200</v>
      </c>
      <c r="E167" s="32" t="s">
        <v>10</v>
      </c>
      <c r="F167" s="15" t="s">
        <v>11</v>
      </c>
      <c r="G167" s="31" t="s">
        <v>291</v>
      </c>
    </row>
    <row r="168" spans="1:7" s="1" customFormat="1" ht="38.25">
      <c r="A168" s="30" t="s">
        <v>492</v>
      </c>
      <c r="B168" s="17" t="s">
        <v>493</v>
      </c>
      <c r="C168" s="31" t="s">
        <v>494</v>
      </c>
      <c r="D168" s="28">
        <v>8600</v>
      </c>
      <c r="E168" s="32" t="s">
        <v>10</v>
      </c>
      <c r="F168" s="15" t="s">
        <v>11</v>
      </c>
      <c r="G168" s="31" t="s">
        <v>291</v>
      </c>
    </row>
    <row r="169" spans="1:7" s="1" customFormat="1" ht="76.5">
      <c r="A169" s="30" t="s">
        <v>495</v>
      </c>
      <c r="B169" s="17" t="s">
        <v>496</v>
      </c>
      <c r="C169" s="31" t="s">
        <v>497</v>
      </c>
      <c r="D169" s="28">
        <v>7800</v>
      </c>
      <c r="E169" s="32" t="s">
        <v>10</v>
      </c>
      <c r="F169" s="15" t="s">
        <v>11</v>
      </c>
      <c r="G169" s="31" t="s">
        <v>291</v>
      </c>
    </row>
    <row r="170" spans="1:7" s="1" customFormat="1" ht="25.5">
      <c r="A170" s="30" t="s">
        <v>498</v>
      </c>
      <c r="B170" s="17" t="s">
        <v>499</v>
      </c>
      <c r="C170" s="31" t="s">
        <v>500</v>
      </c>
      <c r="D170" s="28">
        <v>7200</v>
      </c>
      <c r="E170" s="32" t="s">
        <v>10</v>
      </c>
      <c r="F170" s="15" t="s">
        <v>11</v>
      </c>
      <c r="G170" s="31" t="s">
        <v>291</v>
      </c>
    </row>
    <row r="171" spans="1:7" s="1" customFormat="1" ht="38.25">
      <c r="A171" s="30" t="s">
        <v>501</v>
      </c>
      <c r="B171" s="17" t="s">
        <v>502</v>
      </c>
      <c r="C171" s="31" t="s">
        <v>503</v>
      </c>
      <c r="D171" s="28">
        <v>8600</v>
      </c>
      <c r="E171" s="32" t="s">
        <v>10</v>
      </c>
      <c r="F171" s="15" t="s">
        <v>11</v>
      </c>
      <c r="G171" s="31" t="s">
        <v>291</v>
      </c>
    </row>
    <row r="172" spans="1:7" s="1" customFormat="1" ht="76.5">
      <c r="A172" s="30" t="s">
        <v>504</v>
      </c>
      <c r="B172" s="17" t="s">
        <v>505</v>
      </c>
      <c r="C172" s="31" t="s">
        <v>506</v>
      </c>
      <c r="D172" s="28">
        <v>7800</v>
      </c>
      <c r="E172" s="32" t="s">
        <v>10</v>
      </c>
      <c r="F172" s="15" t="s">
        <v>11</v>
      </c>
      <c r="G172" s="31" t="s">
        <v>291</v>
      </c>
    </row>
    <row r="173" spans="1:7" s="1" customFormat="1" ht="25.5">
      <c r="A173" s="30" t="s">
        <v>507</v>
      </c>
      <c r="B173" s="17" t="s">
        <v>508</v>
      </c>
      <c r="C173" s="31" t="s">
        <v>509</v>
      </c>
      <c r="D173" s="28">
        <v>7300</v>
      </c>
      <c r="E173" s="32" t="s">
        <v>10</v>
      </c>
      <c r="F173" s="15" t="s">
        <v>11</v>
      </c>
      <c r="G173" s="31" t="s">
        <v>291</v>
      </c>
    </row>
    <row r="174" spans="1:7" s="1" customFormat="1" ht="25.5">
      <c r="A174" s="30" t="s">
        <v>510</v>
      </c>
      <c r="B174" s="17" t="s">
        <v>511</v>
      </c>
      <c r="C174" s="31" t="s">
        <v>512</v>
      </c>
      <c r="D174" s="28">
        <v>8700</v>
      </c>
      <c r="E174" s="32" t="s">
        <v>10</v>
      </c>
      <c r="F174" s="15" t="s">
        <v>11</v>
      </c>
      <c r="G174" s="31" t="s">
        <v>291</v>
      </c>
    </row>
    <row r="175" spans="1:7" s="1" customFormat="1" ht="63.75">
      <c r="A175" s="30" t="s">
        <v>513</v>
      </c>
      <c r="B175" s="17" t="s">
        <v>514</v>
      </c>
      <c r="C175" s="31" t="s">
        <v>515</v>
      </c>
      <c r="D175" s="28">
        <v>8000</v>
      </c>
      <c r="E175" s="32" t="s">
        <v>10</v>
      </c>
      <c r="F175" s="15" t="s">
        <v>11</v>
      </c>
      <c r="G175" s="31" t="s">
        <v>291</v>
      </c>
    </row>
    <row r="176" spans="1:7" s="1" customFormat="1" ht="63.75">
      <c r="A176" s="30" t="s">
        <v>516</v>
      </c>
      <c r="B176" s="17" t="s">
        <v>517</v>
      </c>
      <c r="C176" s="31" t="s">
        <v>518</v>
      </c>
      <c r="D176" s="28">
        <v>4600</v>
      </c>
      <c r="E176" s="32" t="s">
        <v>10</v>
      </c>
      <c r="F176" s="15" t="s">
        <v>11</v>
      </c>
      <c r="G176" s="31" t="s">
        <v>291</v>
      </c>
    </row>
    <row r="177" spans="1:7" s="1" customFormat="1" ht="76.5">
      <c r="A177" s="30" t="s">
        <v>519</v>
      </c>
      <c r="B177" s="17" t="s">
        <v>520</v>
      </c>
      <c r="C177" s="31" t="s">
        <v>521</v>
      </c>
      <c r="D177" s="28">
        <v>8000</v>
      </c>
      <c r="E177" s="32" t="s">
        <v>10</v>
      </c>
      <c r="F177" s="15" t="s">
        <v>11</v>
      </c>
      <c r="G177" s="31" t="s">
        <v>291</v>
      </c>
    </row>
    <row r="178" spans="1:7" s="1" customFormat="1" ht="25.5">
      <c r="A178" s="30" t="s">
        <v>522</v>
      </c>
      <c r="B178" s="17" t="s">
        <v>523</v>
      </c>
      <c r="C178" s="31" t="s">
        <v>524</v>
      </c>
      <c r="D178" s="28">
        <v>7300</v>
      </c>
      <c r="E178" s="32" t="s">
        <v>10</v>
      </c>
      <c r="F178" s="15" t="s">
        <v>11</v>
      </c>
      <c r="G178" s="31" t="s">
        <v>291</v>
      </c>
    </row>
    <row r="179" spans="1:7" s="1" customFormat="1" ht="38.25">
      <c r="A179" s="30" t="s">
        <v>525</v>
      </c>
      <c r="B179" s="17" t="s">
        <v>526</v>
      </c>
      <c r="C179" s="31" t="s">
        <v>527</v>
      </c>
      <c r="D179" s="28">
        <v>9400</v>
      </c>
      <c r="E179" s="32" t="s">
        <v>10</v>
      </c>
      <c r="F179" s="15" t="s">
        <v>11</v>
      </c>
      <c r="G179" s="31" t="s">
        <v>291</v>
      </c>
    </row>
    <row r="180" spans="1:7" s="1" customFormat="1" ht="38.25">
      <c r="A180" s="30" t="s">
        <v>528</v>
      </c>
      <c r="B180" s="17" t="s">
        <v>529</v>
      </c>
      <c r="C180" s="31" t="s">
        <v>530</v>
      </c>
      <c r="D180" s="28">
        <v>7300</v>
      </c>
      <c r="E180" s="32" t="s">
        <v>10</v>
      </c>
      <c r="F180" s="15" t="s">
        <v>11</v>
      </c>
      <c r="G180" s="31" t="s">
        <v>291</v>
      </c>
    </row>
    <row r="181" spans="1:7" s="1" customFormat="1" ht="38.25">
      <c r="A181" s="30" t="s">
        <v>531</v>
      </c>
      <c r="B181" s="17" t="s">
        <v>532</v>
      </c>
      <c r="C181" s="31" t="s">
        <v>533</v>
      </c>
      <c r="D181" s="28">
        <v>7300</v>
      </c>
      <c r="E181" s="32" t="s">
        <v>10</v>
      </c>
      <c r="F181" s="15" t="s">
        <v>11</v>
      </c>
      <c r="G181" s="31" t="s">
        <v>291</v>
      </c>
    </row>
    <row r="182" spans="1:7" s="1" customFormat="1" ht="38.25">
      <c r="A182" s="30" t="s">
        <v>534</v>
      </c>
      <c r="B182" s="17" t="s">
        <v>535</v>
      </c>
      <c r="C182" s="31" t="s">
        <v>536</v>
      </c>
      <c r="D182" s="28">
        <v>9400</v>
      </c>
      <c r="E182" s="32" t="s">
        <v>10</v>
      </c>
      <c r="F182" s="15" t="s">
        <v>11</v>
      </c>
      <c r="G182" s="31" t="s">
        <v>291</v>
      </c>
    </row>
    <row r="183" spans="1:7" s="1" customFormat="1" ht="25.5">
      <c r="A183" s="30" t="s">
        <v>537</v>
      </c>
      <c r="B183" s="17" t="s">
        <v>538</v>
      </c>
      <c r="C183" s="31" t="s">
        <v>539</v>
      </c>
      <c r="D183" s="28">
        <v>11500</v>
      </c>
      <c r="E183" s="32" t="s">
        <v>10</v>
      </c>
      <c r="F183" s="15" t="s">
        <v>11</v>
      </c>
      <c r="G183" s="31" t="s">
        <v>291</v>
      </c>
    </row>
    <row r="184" spans="1:7" s="1" customFormat="1" ht="38.25">
      <c r="A184" s="30" t="s">
        <v>540</v>
      </c>
      <c r="B184" s="17" t="s">
        <v>541</v>
      </c>
      <c r="C184" s="31" t="s">
        <v>542</v>
      </c>
      <c r="D184" s="28">
        <v>11500</v>
      </c>
      <c r="E184" s="32" t="s">
        <v>10</v>
      </c>
      <c r="F184" s="15" t="s">
        <v>11</v>
      </c>
      <c r="G184" s="31" t="s">
        <v>291</v>
      </c>
    </row>
    <row r="185" spans="1:7" s="1" customFormat="1" ht="38.25">
      <c r="A185" s="30" t="s">
        <v>543</v>
      </c>
      <c r="B185" s="17" t="s">
        <v>544</v>
      </c>
      <c r="C185" s="31" t="s">
        <v>545</v>
      </c>
      <c r="D185" s="28">
        <v>13800</v>
      </c>
      <c r="E185" s="32" t="s">
        <v>10</v>
      </c>
      <c r="F185" s="15" t="s">
        <v>11</v>
      </c>
      <c r="G185" s="31" t="s">
        <v>291</v>
      </c>
    </row>
    <row r="186" spans="1:7" s="1" customFormat="1" ht="38.25">
      <c r="A186" s="30" t="s">
        <v>546</v>
      </c>
      <c r="B186" s="17" t="s">
        <v>547</v>
      </c>
      <c r="C186" s="31" t="s">
        <v>548</v>
      </c>
      <c r="D186" s="28">
        <v>11200</v>
      </c>
      <c r="E186" s="32" t="s">
        <v>10</v>
      </c>
      <c r="F186" s="15" t="s">
        <v>11</v>
      </c>
      <c r="G186" s="31" t="s">
        <v>291</v>
      </c>
    </row>
    <row r="187" spans="1:7" s="1" customFormat="1" ht="51">
      <c r="A187" s="30" t="s">
        <v>549</v>
      </c>
      <c r="B187" s="17" t="s">
        <v>550</v>
      </c>
      <c r="C187" s="31" t="s">
        <v>551</v>
      </c>
      <c r="D187" s="28">
        <v>11200</v>
      </c>
      <c r="E187" s="32" t="s">
        <v>10</v>
      </c>
      <c r="F187" s="15" t="s">
        <v>11</v>
      </c>
      <c r="G187" s="31" t="s">
        <v>291</v>
      </c>
    </row>
    <row r="188" spans="1:7" s="1" customFormat="1" ht="38.25">
      <c r="A188" s="30" t="s">
        <v>552</v>
      </c>
      <c r="B188" s="17" t="s">
        <v>553</v>
      </c>
      <c r="C188" s="31" t="s">
        <v>554</v>
      </c>
      <c r="D188" s="28">
        <v>13400</v>
      </c>
      <c r="E188" s="32" t="s">
        <v>10</v>
      </c>
      <c r="F188" s="15" t="s">
        <v>11</v>
      </c>
      <c r="G188" s="31" t="s">
        <v>291</v>
      </c>
    </row>
    <row r="189" spans="1:7" s="1" customFormat="1" ht="25.5">
      <c r="A189" s="30" t="s">
        <v>555</v>
      </c>
      <c r="B189" s="17" t="s">
        <v>556</v>
      </c>
      <c r="C189" s="31" t="s">
        <v>557</v>
      </c>
      <c r="D189" s="28">
        <v>12500</v>
      </c>
      <c r="E189" s="32" t="s">
        <v>10</v>
      </c>
      <c r="F189" s="15" t="s">
        <v>11</v>
      </c>
      <c r="G189" s="31" t="s">
        <v>291</v>
      </c>
    </row>
    <row r="190" spans="1:7" s="1" customFormat="1" ht="38.25">
      <c r="A190" s="30" t="s">
        <v>558</v>
      </c>
      <c r="B190" s="17" t="s">
        <v>559</v>
      </c>
      <c r="C190" s="31" t="s">
        <v>560</v>
      </c>
      <c r="D190" s="28">
        <v>12500</v>
      </c>
      <c r="E190" s="32" t="s">
        <v>10</v>
      </c>
      <c r="F190" s="15" t="s">
        <v>11</v>
      </c>
      <c r="G190" s="31" t="s">
        <v>291</v>
      </c>
    </row>
    <row r="191" spans="1:7" s="1" customFormat="1" ht="25.5">
      <c r="A191" s="30" t="s">
        <v>561</v>
      </c>
      <c r="B191" s="17" t="s">
        <v>562</v>
      </c>
      <c r="C191" s="31" t="s">
        <v>563</v>
      </c>
      <c r="D191" s="28">
        <v>14700</v>
      </c>
      <c r="E191" s="32" t="s">
        <v>10</v>
      </c>
      <c r="F191" s="15" t="s">
        <v>11</v>
      </c>
      <c r="G191" s="31" t="s">
        <v>291</v>
      </c>
    </row>
    <row r="192" spans="1:7" s="1" customFormat="1" ht="25.5">
      <c r="A192" s="30" t="s">
        <v>564</v>
      </c>
      <c r="B192" s="17" t="s">
        <v>565</v>
      </c>
      <c r="C192" s="31" t="s">
        <v>566</v>
      </c>
      <c r="D192" s="28">
        <v>1300</v>
      </c>
      <c r="E192" s="32" t="s">
        <v>10</v>
      </c>
      <c r="F192" s="15" t="s">
        <v>11</v>
      </c>
      <c r="G192" s="31" t="s">
        <v>291</v>
      </c>
    </row>
    <row r="193" spans="1:7" s="1" customFormat="1" ht="63.75">
      <c r="A193" s="30" t="s">
        <v>567</v>
      </c>
      <c r="B193" s="17" t="s">
        <v>568</v>
      </c>
      <c r="C193" s="31" t="s">
        <v>569</v>
      </c>
      <c r="D193" s="28">
        <v>1700</v>
      </c>
      <c r="E193" s="32" t="s">
        <v>10</v>
      </c>
      <c r="F193" s="15" t="s">
        <v>11</v>
      </c>
      <c r="G193" s="31" t="s">
        <v>291</v>
      </c>
    </row>
    <row r="194" spans="1:7" s="1" customFormat="1" ht="25.5">
      <c r="A194" s="30" t="s">
        <v>570</v>
      </c>
      <c r="B194" s="17" t="s">
        <v>571</v>
      </c>
      <c r="C194" s="31" t="s">
        <v>572</v>
      </c>
      <c r="D194" s="28">
        <v>2700</v>
      </c>
      <c r="E194" s="32" t="s">
        <v>10</v>
      </c>
      <c r="F194" s="15" t="s">
        <v>11</v>
      </c>
      <c r="G194" s="31" t="s">
        <v>291</v>
      </c>
    </row>
    <row r="195" spans="1:7" s="1" customFormat="1" ht="25.5">
      <c r="A195" s="30" t="s">
        <v>573</v>
      </c>
      <c r="B195" s="17" t="s">
        <v>574</v>
      </c>
      <c r="C195" s="31" t="s">
        <v>575</v>
      </c>
      <c r="D195" s="28">
        <v>850</v>
      </c>
      <c r="E195" s="32" t="s">
        <v>10</v>
      </c>
      <c r="F195" s="15" t="s">
        <v>11</v>
      </c>
      <c r="G195" s="31" t="s">
        <v>291</v>
      </c>
    </row>
    <row r="196" spans="1:7" s="1" customFormat="1" ht="25.5">
      <c r="A196" s="30" t="s">
        <v>576</v>
      </c>
      <c r="B196" s="17" t="s">
        <v>577</v>
      </c>
      <c r="C196" s="31" t="s">
        <v>578</v>
      </c>
      <c r="D196" s="28">
        <v>900</v>
      </c>
      <c r="E196" s="32" t="s">
        <v>10</v>
      </c>
      <c r="F196" s="15" t="s">
        <v>11</v>
      </c>
      <c r="G196" s="31" t="s">
        <v>291</v>
      </c>
    </row>
    <row r="197" spans="1:7" s="1" customFormat="1" ht="25.5">
      <c r="A197" s="30" t="s">
        <v>579</v>
      </c>
      <c r="B197" s="17" t="s">
        <v>580</v>
      </c>
      <c r="C197" s="31" t="s">
        <v>581</v>
      </c>
      <c r="D197" s="28">
        <v>1500</v>
      </c>
      <c r="E197" s="32" t="s">
        <v>10</v>
      </c>
      <c r="F197" s="15" t="s">
        <v>11</v>
      </c>
      <c r="G197" s="31" t="s">
        <v>291</v>
      </c>
    </row>
    <row r="198" spans="1:7" s="1" customFormat="1" ht="38.25">
      <c r="A198" s="30" t="s">
        <v>582</v>
      </c>
      <c r="B198" s="17" t="s">
        <v>583</v>
      </c>
      <c r="C198" s="31" t="s">
        <v>584</v>
      </c>
      <c r="D198" s="28">
        <v>2400</v>
      </c>
      <c r="E198" s="32" t="s">
        <v>10</v>
      </c>
      <c r="F198" s="15" t="s">
        <v>11</v>
      </c>
      <c r="G198" s="31" t="s">
        <v>291</v>
      </c>
    </row>
    <row r="199" spans="1:7" s="1" customFormat="1" ht="51">
      <c r="A199" s="30" t="s">
        <v>585</v>
      </c>
      <c r="B199" s="17" t="s">
        <v>586</v>
      </c>
      <c r="C199" s="31" t="s">
        <v>587</v>
      </c>
      <c r="D199" s="28">
        <v>2700</v>
      </c>
      <c r="E199" s="32" t="s">
        <v>10</v>
      </c>
      <c r="F199" s="15" t="s">
        <v>11</v>
      </c>
      <c r="G199" s="31" t="s">
        <v>291</v>
      </c>
    </row>
    <row r="200" spans="1:7" s="1" customFormat="1" ht="63.75">
      <c r="A200" s="30" t="s">
        <v>588</v>
      </c>
      <c r="B200" s="17" t="s">
        <v>589</v>
      </c>
      <c r="C200" s="31" t="s">
        <v>590</v>
      </c>
      <c r="D200" s="28">
        <v>3200</v>
      </c>
      <c r="E200" s="32" t="s">
        <v>10</v>
      </c>
      <c r="F200" s="15" t="s">
        <v>11</v>
      </c>
      <c r="G200" s="31" t="s">
        <v>291</v>
      </c>
    </row>
    <row r="201" spans="1:7" s="1" customFormat="1" ht="25.5">
      <c r="A201" s="30" t="s">
        <v>591</v>
      </c>
      <c r="B201" s="17" t="s">
        <v>592</v>
      </c>
      <c r="C201" s="31" t="s">
        <v>593</v>
      </c>
      <c r="D201" s="28">
        <v>2100</v>
      </c>
      <c r="E201" s="32" t="s">
        <v>10</v>
      </c>
      <c r="F201" s="15" t="s">
        <v>11</v>
      </c>
      <c r="G201" s="31" t="s">
        <v>291</v>
      </c>
    </row>
    <row r="202" spans="1:7" s="1" customFormat="1" ht="38.25">
      <c r="A202" s="30" t="s">
        <v>594</v>
      </c>
      <c r="B202" s="17" t="s">
        <v>595</v>
      </c>
      <c r="C202" s="31" t="s">
        <v>596</v>
      </c>
      <c r="D202" s="28">
        <v>2500</v>
      </c>
      <c r="E202" s="32" t="s">
        <v>10</v>
      </c>
      <c r="F202" s="15" t="s">
        <v>11</v>
      </c>
      <c r="G202" s="31" t="s">
        <v>291</v>
      </c>
    </row>
    <row r="203" spans="1:7" s="1" customFormat="1" ht="38.25">
      <c r="A203" s="30" t="s">
        <v>597</v>
      </c>
      <c r="B203" s="17" t="s">
        <v>598</v>
      </c>
      <c r="C203" s="31" t="s">
        <v>599</v>
      </c>
      <c r="D203" s="28">
        <v>800</v>
      </c>
      <c r="E203" s="32" t="s">
        <v>10</v>
      </c>
      <c r="F203" s="15" t="s">
        <v>11</v>
      </c>
      <c r="G203" s="31" t="s">
        <v>291</v>
      </c>
    </row>
    <row r="204" spans="1:7" s="1" customFormat="1" ht="38.25">
      <c r="A204" s="30" t="s">
        <v>600</v>
      </c>
      <c r="B204" s="17" t="s">
        <v>601</v>
      </c>
      <c r="C204" s="31" t="s">
        <v>602</v>
      </c>
      <c r="D204" s="28">
        <v>850</v>
      </c>
      <c r="E204" s="32" t="s">
        <v>10</v>
      </c>
      <c r="F204" s="15" t="s">
        <v>11</v>
      </c>
      <c r="G204" s="31" t="s">
        <v>291</v>
      </c>
    </row>
    <row r="205" spans="1:7" s="1" customFormat="1" ht="38.25">
      <c r="A205" s="30" t="s">
        <v>603</v>
      </c>
      <c r="B205" s="17" t="s">
        <v>604</v>
      </c>
      <c r="C205" s="31" t="s">
        <v>605</v>
      </c>
      <c r="D205" s="28">
        <v>1750</v>
      </c>
      <c r="E205" s="32" t="s">
        <v>10</v>
      </c>
      <c r="F205" s="15" t="s">
        <v>11</v>
      </c>
      <c r="G205" s="31" t="s">
        <v>291</v>
      </c>
    </row>
    <row r="206" spans="1:7" s="1" customFormat="1" ht="25.5">
      <c r="A206" s="30" t="s">
        <v>606</v>
      </c>
      <c r="B206" s="17" t="s">
        <v>607</v>
      </c>
      <c r="C206" s="31" t="s">
        <v>608</v>
      </c>
      <c r="D206" s="28">
        <v>2300</v>
      </c>
      <c r="E206" s="32" t="s">
        <v>10</v>
      </c>
      <c r="F206" s="15" t="s">
        <v>11</v>
      </c>
      <c r="G206" s="31" t="s">
        <v>291</v>
      </c>
    </row>
    <row r="207" spans="1:7" s="1" customFormat="1" ht="25.5">
      <c r="A207" s="30" t="s">
        <v>609</v>
      </c>
      <c r="B207" s="17" t="s">
        <v>610</v>
      </c>
      <c r="C207" s="31" t="s">
        <v>611</v>
      </c>
      <c r="D207" s="28">
        <v>1950</v>
      </c>
      <c r="E207" s="32" t="s">
        <v>10</v>
      </c>
      <c r="F207" s="15" t="s">
        <v>11</v>
      </c>
      <c r="G207" s="31" t="s">
        <v>291</v>
      </c>
    </row>
    <row r="208" spans="1:7" s="1" customFormat="1" ht="25.5">
      <c r="A208" s="30" t="s">
        <v>612</v>
      </c>
      <c r="B208" s="17" t="s">
        <v>613</v>
      </c>
      <c r="C208" s="31" t="s">
        <v>614</v>
      </c>
      <c r="D208" s="28">
        <v>2500</v>
      </c>
      <c r="E208" s="32" t="s">
        <v>10</v>
      </c>
      <c r="F208" s="15" t="s">
        <v>11</v>
      </c>
      <c r="G208" s="31" t="s">
        <v>291</v>
      </c>
    </row>
    <row r="209" spans="1:7" s="1" customFormat="1" ht="25.5">
      <c r="A209" s="30" t="s">
        <v>615</v>
      </c>
      <c r="B209" s="17" t="s">
        <v>616</v>
      </c>
      <c r="C209" s="31" t="s">
        <v>617</v>
      </c>
      <c r="D209" s="28">
        <v>1650</v>
      </c>
      <c r="E209" s="32" t="s">
        <v>10</v>
      </c>
      <c r="F209" s="15" t="s">
        <v>11</v>
      </c>
      <c r="G209" s="31" t="s">
        <v>291</v>
      </c>
    </row>
    <row r="210" spans="1:7" s="1" customFormat="1" ht="25.5">
      <c r="A210" s="30" t="s">
        <v>618</v>
      </c>
      <c r="B210" s="17" t="s">
        <v>619</v>
      </c>
      <c r="C210" s="31" t="s">
        <v>620</v>
      </c>
      <c r="D210" s="28">
        <v>1300</v>
      </c>
      <c r="E210" s="32" t="s">
        <v>10</v>
      </c>
      <c r="F210" s="15" t="s">
        <v>11</v>
      </c>
      <c r="G210" s="31" t="s">
        <v>291</v>
      </c>
    </row>
    <row r="211" spans="1:7" s="1" customFormat="1" ht="25.5">
      <c r="A211" s="30" t="s">
        <v>621</v>
      </c>
      <c r="B211" s="17" t="s">
        <v>622</v>
      </c>
      <c r="C211" s="31" t="s">
        <v>623</v>
      </c>
      <c r="D211" s="28">
        <v>2700</v>
      </c>
      <c r="E211" s="32" t="s">
        <v>10</v>
      </c>
      <c r="F211" s="15" t="s">
        <v>11</v>
      </c>
      <c r="G211" s="31" t="s">
        <v>291</v>
      </c>
    </row>
    <row r="212" spans="1:7" s="1" customFormat="1" ht="25.5">
      <c r="A212" s="30" t="s">
        <v>624</v>
      </c>
      <c r="B212" s="17" t="s">
        <v>625</v>
      </c>
      <c r="C212" s="31" t="s">
        <v>626</v>
      </c>
      <c r="D212" s="28">
        <v>1500</v>
      </c>
      <c r="E212" s="32" t="s">
        <v>10</v>
      </c>
      <c r="F212" s="15" t="s">
        <v>11</v>
      </c>
      <c r="G212" s="31" t="s">
        <v>291</v>
      </c>
    </row>
    <row r="213" spans="1:7" s="1" customFormat="1" ht="25.5">
      <c r="A213" s="30" t="s">
        <v>627</v>
      </c>
      <c r="B213" s="17" t="s">
        <v>628</v>
      </c>
      <c r="C213" s="31" t="s">
        <v>629</v>
      </c>
      <c r="D213" s="28">
        <v>1600</v>
      </c>
      <c r="E213" s="32" t="s">
        <v>10</v>
      </c>
      <c r="F213" s="15" t="s">
        <v>11</v>
      </c>
      <c r="G213" s="31" t="s">
        <v>291</v>
      </c>
    </row>
    <row r="214" spans="1:7" s="1" customFormat="1" ht="25.5">
      <c r="A214" s="30" t="s">
        <v>630</v>
      </c>
      <c r="B214" s="17" t="s">
        <v>631</v>
      </c>
      <c r="C214" s="31" t="s">
        <v>632</v>
      </c>
      <c r="D214" s="28">
        <v>1600</v>
      </c>
      <c r="E214" s="32" t="s">
        <v>10</v>
      </c>
      <c r="F214" s="15" t="s">
        <v>11</v>
      </c>
      <c r="G214" s="31" t="s">
        <v>291</v>
      </c>
    </row>
    <row r="215" spans="1:7" s="1" customFormat="1" ht="25.5">
      <c r="A215" s="30" t="s">
        <v>633</v>
      </c>
      <c r="B215" s="17" t="s">
        <v>634</v>
      </c>
      <c r="C215" s="31" t="s">
        <v>635</v>
      </c>
      <c r="D215" s="28">
        <v>2100</v>
      </c>
      <c r="E215" s="32" t="s">
        <v>10</v>
      </c>
      <c r="F215" s="15" t="s">
        <v>11</v>
      </c>
      <c r="G215" s="31" t="s">
        <v>291</v>
      </c>
    </row>
    <row r="216" spans="1:7" s="1" customFormat="1" ht="25.5">
      <c r="A216" s="30" t="s">
        <v>636</v>
      </c>
      <c r="B216" s="17" t="s">
        <v>637</v>
      </c>
      <c r="C216" s="31" t="s">
        <v>638</v>
      </c>
      <c r="D216" s="28">
        <v>1300</v>
      </c>
      <c r="E216" s="32" t="s">
        <v>10</v>
      </c>
      <c r="F216" s="15" t="s">
        <v>11</v>
      </c>
      <c r="G216" s="31" t="s">
        <v>291</v>
      </c>
    </row>
    <row r="217" spans="1:7" s="1" customFormat="1" ht="25.5">
      <c r="A217" s="30" t="s">
        <v>639</v>
      </c>
      <c r="B217" s="17" t="s">
        <v>640</v>
      </c>
      <c r="C217" s="31" t="s">
        <v>641</v>
      </c>
      <c r="D217" s="28">
        <v>1800</v>
      </c>
      <c r="E217" s="32" t="s">
        <v>10</v>
      </c>
      <c r="F217" s="15" t="s">
        <v>11</v>
      </c>
      <c r="G217" s="31" t="s">
        <v>291</v>
      </c>
    </row>
    <row r="218" spans="1:7" s="1" customFormat="1" ht="25.5">
      <c r="A218" s="30" t="s">
        <v>642</v>
      </c>
      <c r="B218" s="17" t="s">
        <v>643</v>
      </c>
      <c r="C218" s="31" t="s">
        <v>644</v>
      </c>
      <c r="D218" s="28">
        <v>1200</v>
      </c>
      <c r="E218" s="32" t="s">
        <v>10</v>
      </c>
      <c r="F218" s="15" t="s">
        <v>11</v>
      </c>
      <c r="G218" s="31" t="s">
        <v>291</v>
      </c>
    </row>
    <row r="219" spans="1:7" s="1" customFormat="1" ht="51">
      <c r="A219" s="30" t="s">
        <v>645</v>
      </c>
      <c r="B219" s="17" t="s">
        <v>646</v>
      </c>
      <c r="C219" s="31" t="s">
        <v>647</v>
      </c>
      <c r="D219" s="28">
        <v>5000</v>
      </c>
      <c r="E219" s="32" t="s">
        <v>10</v>
      </c>
      <c r="F219" s="15" t="s">
        <v>11</v>
      </c>
      <c r="G219" s="31" t="s">
        <v>291</v>
      </c>
    </row>
    <row r="220" spans="1:7" s="1" customFormat="1" ht="25.5">
      <c r="A220" s="30" t="s">
        <v>648</v>
      </c>
      <c r="B220" s="17" t="s">
        <v>649</v>
      </c>
      <c r="C220" s="31" t="s">
        <v>650</v>
      </c>
      <c r="D220" s="28">
        <v>3500</v>
      </c>
      <c r="E220" s="32" t="s">
        <v>10</v>
      </c>
      <c r="F220" s="15" t="s">
        <v>11</v>
      </c>
      <c r="G220" s="31" t="s">
        <v>291</v>
      </c>
    </row>
    <row r="221" spans="1:7" s="1" customFormat="1" ht="38.25">
      <c r="A221" s="30" t="s">
        <v>651</v>
      </c>
      <c r="B221" s="17" t="s">
        <v>652</v>
      </c>
      <c r="C221" s="31" t="s">
        <v>653</v>
      </c>
      <c r="D221" s="28">
        <v>7700</v>
      </c>
      <c r="E221" s="32" t="s">
        <v>10</v>
      </c>
      <c r="F221" s="15" t="s">
        <v>11</v>
      </c>
      <c r="G221" s="31" t="s">
        <v>291</v>
      </c>
    </row>
    <row r="222" spans="1:7" s="1" customFormat="1" ht="25.5">
      <c r="A222" s="30" t="s">
        <v>654</v>
      </c>
      <c r="B222" s="17" t="s">
        <v>655</v>
      </c>
      <c r="C222" s="31" t="s">
        <v>656</v>
      </c>
      <c r="D222" s="28">
        <v>4200</v>
      </c>
      <c r="E222" s="32" t="s">
        <v>10</v>
      </c>
      <c r="F222" s="15" t="s">
        <v>11</v>
      </c>
      <c r="G222" s="31" t="s">
        <v>291</v>
      </c>
    </row>
    <row r="223" spans="1:7" s="1" customFormat="1" ht="38.25">
      <c r="A223" s="30" t="s">
        <v>657</v>
      </c>
      <c r="B223" s="17" t="s">
        <v>658</v>
      </c>
      <c r="C223" s="31" t="s">
        <v>659</v>
      </c>
      <c r="D223" s="28">
        <v>7000</v>
      </c>
      <c r="E223" s="32" t="s">
        <v>10</v>
      </c>
      <c r="F223" s="15" t="s">
        <v>11</v>
      </c>
      <c r="G223" s="31" t="s">
        <v>291</v>
      </c>
    </row>
    <row r="224" spans="1:7" s="1" customFormat="1" ht="38.25">
      <c r="A224" s="30" t="s">
        <v>660</v>
      </c>
      <c r="B224" s="17" t="s">
        <v>661</v>
      </c>
      <c r="C224" s="31" t="s">
        <v>662</v>
      </c>
      <c r="D224" s="28">
        <v>7700</v>
      </c>
      <c r="E224" s="32" t="s">
        <v>10</v>
      </c>
      <c r="F224" s="15" t="s">
        <v>11</v>
      </c>
      <c r="G224" s="31" t="s">
        <v>291</v>
      </c>
    </row>
    <row r="225" spans="1:7" s="1" customFormat="1" ht="51">
      <c r="A225" s="30" t="s">
        <v>663</v>
      </c>
      <c r="B225" s="17" t="s">
        <v>664</v>
      </c>
      <c r="C225" s="31" t="s">
        <v>665</v>
      </c>
      <c r="D225" s="28">
        <v>4500</v>
      </c>
      <c r="E225" s="32" t="s">
        <v>10</v>
      </c>
      <c r="F225" s="15" t="s">
        <v>11</v>
      </c>
      <c r="G225" s="31" t="s">
        <v>291</v>
      </c>
    </row>
    <row r="226" spans="1:7" s="1" customFormat="1" ht="38.25">
      <c r="A226" s="30" t="s">
        <v>666</v>
      </c>
      <c r="B226" s="17" t="s">
        <v>667</v>
      </c>
      <c r="C226" s="31" t="s">
        <v>668</v>
      </c>
      <c r="D226" s="28">
        <v>2250</v>
      </c>
      <c r="E226" s="32" t="s">
        <v>10</v>
      </c>
      <c r="F226" s="15" t="s">
        <v>11</v>
      </c>
      <c r="G226" s="31" t="s">
        <v>291</v>
      </c>
    </row>
    <row r="227" spans="1:7" s="1" customFormat="1" ht="25.5">
      <c r="A227" s="30" t="s">
        <v>669</v>
      </c>
      <c r="B227" s="17" t="s">
        <v>670</v>
      </c>
      <c r="C227" s="31" t="s">
        <v>671</v>
      </c>
      <c r="D227" s="28">
        <v>2050</v>
      </c>
      <c r="E227" s="32" t="s">
        <v>10</v>
      </c>
      <c r="F227" s="15" t="s">
        <v>11</v>
      </c>
      <c r="G227" s="31" t="s">
        <v>291</v>
      </c>
    </row>
    <row r="228" spans="1:7" s="1" customFormat="1" ht="25.5">
      <c r="A228" s="30" t="s">
        <v>672</v>
      </c>
      <c r="B228" s="17" t="s">
        <v>673</v>
      </c>
      <c r="C228" s="31" t="s">
        <v>674</v>
      </c>
      <c r="D228" s="28">
        <v>2400</v>
      </c>
      <c r="E228" s="32" t="s">
        <v>10</v>
      </c>
      <c r="F228" s="15" t="s">
        <v>11</v>
      </c>
      <c r="G228" s="31" t="s">
        <v>291</v>
      </c>
    </row>
    <row r="229" spans="1:7" s="1" customFormat="1" ht="25.5">
      <c r="A229" s="30" t="s">
        <v>675</v>
      </c>
      <c r="B229" s="17" t="s">
        <v>676</v>
      </c>
      <c r="C229" s="31" t="s">
        <v>677</v>
      </c>
      <c r="D229" s="28">
        <v>3000</v>
      </c>
      <c r="E229" s="32" t="s">
        <v>10</v>
      </c>
      <c r="F229" s="15" t="s">
        <v>11</v>
      </c>
      <c r="G229" s="31" t="s">
        <v>291</v>
      </c>
    </row>
    <row r="230" spans="1:7" s="1" customFormat="1" ht="38.25">
      <c r="A230" s="30" t="s">
        <v>678</v>
      </c>
      <c r="B230" s="17" t="s">
        <v>679</v>
      </c>
      <c r="C230" s="31" t="s">
        <v>680</v>
      </c>
      <c r="D230" s="28">
        <v>4200</v>
      </c>
      <c r="E230" s="32" t="s">
        <v>10</v>
      </c>
      <c r="F230" s="15" t="s">
        <v>11</v>
      </c>
      <c r="G230" s="31" t="s">
        <v>291</v>
      </c>
    </row>
    <row r="231" spans="1:7" s="1" customFormat="1" ht="25.5">
      <c r="A231" s="30" t="s">
        <v>681</v>
      </c>
      <c r="B231" s="17" t="s">
        <v>682</v>
      </c>
      <c r="C231" s="31" t="s">
        <v>683</v>
      </c>
      <c r="D231" s="28">
        <v>2400</v>
      </c>
      <c r="E231" s="32" t="s">
        <v>10</v>
      </c>
      <c r="F231" s="15" t="s">
        <v>11</v>
      </c>
      <c r="G231" s="31" t="s">
        <v>291</v>
      </c>
    </row>
    <row r="232" spans="1:7" s="1" customFormat="1" ht="25.5">
      <c r="A232" s="30" t="s">
        <v>684</v>
      </c>
      <c r="B232" s="17" t="s">
        <v>685</v>
      </c>
      <c r="C232" s="31" t="s">
        <v>686</v>
      </c>
      <c r="D232" s="28">
        <v>3200</v>
      </c>
      <c r="E232" s="32" t="s">
        <v>10</v>
      </c>
      <c r="F232" s="15" t="s">
        <v>11</v>
      </c>
      <c r="G232" s="31" t="s">
        <v>291</v>
      </c>
    </row>
    <row r="233" spans="1:7" s="1" customFormat="1" ht="63.75">
      <c r="A233" s="30" t="s">
        <v>687</v>
      </c>
      <c r="B233" s="17" t="s">
        <v>688</v>
      </c>
      <c r="C233" s="31" t="s">
        <v>689</v>
      </c>
      <c r="D233" s="28">
        <v>3700</v>
      </c>
      <c r="E233" s="32" t="s">
        <v>10</v>
      </c>
      <c r="F233" s="15" t="s">
        <v>11</v>
      </c>
      <c r="G233" s="31" t="s">
        <v>291</v>
      </c>
    </row>
    <row r="234" spans="1:7" s="1" customFormat="1" ht="25.5">
      <c r="A234" s="30" t="s">
        <v>690</v>
      </c>
      <c r="B234" s="17" t="s">
        <v>691</v>
      </c>
      <c r="C234" s="31" t="s">
        <v>644</v>
      </c>
      <c r="D234" s="28">
        <v>1600</v>
      </c>
      <c r="E234" s="32" t="s">
        <v>10</v>
      </c>
      <c r="F234" s="15" t="s">
        <v>11</v>
      </c>
      <c r="G234" s="31" t="s">
        <v>291</v>
      </c>
    </row>
    <row r="235" spans="1:7" s="1" customFormat="1" ht="25.5">
      <c r="A235" s="30" t="s">
        <v>692</v>
      </c>
      <c r="B235" s="17" t="s">
        <v>693</v>
      </c>
      <c r="C235" s="31" t="s">
        <v>694</v>
      </c>
      <c r="D235" s="28">
        <v>1100</v>
      </c>
      <c r="E235" s="32" t="s">
        <v>10</v>
      </c>
      <c r="F235" s="15" t="s">
        <v>11</v>
      </c>
      <c r="G235" s="31" t="s">
        <v>291</v>
      </c>
    </row>
    <row r="236" spans="1:7" s="1" customFormat="1" ht="25.5">
      <c r="A236" s="30" t="s">
        <v>695</v>
      </c>
      <c r="B236" s="17" t="s">
        <v>696</v>
      </c>
      <c r="C236" s="31" t="s">
        <v>697</v>
      </c>
      <c r="D236" s="28">
        <v>7150</v>
      </c>
      <c r="E236" s="32" t="s">
        <v>10</v>
      </c>
      <c r="F236" s="15" t="s">
        <v>11</v>
      </c>
      <c r="G236" s="31" t="s">
        <v>291</v>
      </c>
    </row>
    <row r="237" spans="1:7" s="1" customFormat="1" ht="25.5">
      <c r="A237" s="30" t="s">
        <v>698</v>
      </c>
      <c r="B237" s="17" t="s">
        <v>699</v>
      </c>
      <c r="C237" s="31" t="s">
        <v>700</v>
      </c>
      <c r="D237" s="28">
        <v>6800</v>
      </c>
      <c r="E237" s="32" t="s">
        <v>10</v>
      </c>
      <c r="F237" s="15" t="s">
        <v>11</v>
      </c>
      <c r="G237" s="31" t="s">
        <v>291</v>
      </c>
    </row>
    <row r="238" spans="1:7" s="1" customFormat="1" ht="38.25">
      <c r="A238" s="30" t="s">
        <v>701</v>
      </c>
      <c r="B238" s="17" t="s">
        <v>702</v>
      </c>
      <c r="C238" s="31" t="s">
        <v>703</v>
      </c>
      <c r="D238" s="28">
        <v>4250</v>
      </c>
      <c r="E238" s="32" t="s">
        <v>10</v>
      </c>
      <c r="F238" s="15" t="s">
        <v>11</v>
      </c>
      <c r="G238" s="31" t="s">
        <v>291</v>
      </c>
    </row>
    <row r="239" spans="1:7" s="1" customFormat="1" ht="38.25">
      <c r="A239" s="30" t="s">
        <v>704</v>
      </c>
      <c r="B239" s="17" t="s">
        <v>705</v>
      </c>
      <c r="C239" s="31" t="s">
        <v>706</v>
      </c>
      <c r="D239" s="28">
        <v>6300</v>
      </c>
      <c r="E239" s="32" t="s">
        <v>10</v>
      </c>
      <c r="F239" s="15" t="s">
        <v>11</v>
      </c>
      <c r="G239" s="31" t="s">
        <v>291</v>
      </c>
    </row>
    <row r="240" spans="1:7" s="1" customFormat="1" ht="38.25">
      <c r="A240" s="30" t="s">
        <v>707</v>
      </c>
      <c r="B240" s="17" t="s">
        <v>708</v>
      </c>
      <c r="C240" s="31" t="s">
        <v>709</v>
      </c>
      <c r="D240" s="28">
        <v>7600</v>
      </c>
      <c r="E240" s="32" t="s">
        <v>10</v>
      </c>
      <c r="F240" s="15" t="s">
        <v>11</v>
      </c>
      <c r="G240" s="31" t="s">
        <v>291</v>
      </c>
    </row>
    <row r="241" spans="1:7" s="1" customFormat="1" ht="25.5">
      <c r="A241" s="30" t="s">
        <v>710</v>
      </c>
      <c r="B241" s="17" t="s">
        <v>711</v>
      </c>
      <c r="C241" s="31" t="s">
        <v>712</v>
      </c>
      <c r="D241" s="28">
        <v>5600</v>
      </c>
      <c r="E241" s="32" t="s">
        <v>10</v>
      </c>
      <c r="F241" s="15" t="s">
        <v>11</v>
      </c>
      <c r="G241" s="31" t="s">
        <v>291</v>
      </c>
    </row>
    <row r="242" spans="1:7" s="1" customFormat="1" ht="25.5">
      <c r="A242" s="30" t="s">
        <v>713</v>
      </c>
      <c r="B242" s="17" t="s">
        <v>714</v>
      </c>
      <c r="C242" s="31" t="s">
        <v>715</v>
      </c>
      <c r="D242" s="28">
        <v>2500</v>
      </c>
      <c r="E242" s="32" t="s">
        <v>10</v>
      </c>
      <c r="F242" s="15" t="s">
        <v>11</v>
      </c>
      <c r="G242" s="31" t="s">
        <v>291</v>
      </c>
    </row>
    <row r="243" spans="1:7" s="1" customFormat="1" ht="25.5">
      <c r="A243" s="30" t="s">
        <v>716</v>
      </c>
      <c r="B243" s="17" t="s">
        <v>717</v>
      </c>
      <c r="C243" s="31" t="s">
        <v>718</v>
      </c>
      <c r="D243" s="28">
        <v>1600</v>
      </c>
      <c r="E243" s="32" t="s">
        <v>10</v>
      </c>
      <c r="F243" s="15" t="s">
        <v>11</v>
      </c>
      <c r="G243" s="31" t="s">
        <v>291</v>
      </c>
    </row>
    <row r="244" spans="1:7" s="1" customFormat="1" ht="25.5">
      <c r="A244" s="30" t="s">
        <v>719</v>
      </c>
      <c r="B244" s="17" t="s">
        <v>720</v>
      </c>
      <c r="C244" s="31" t="s">
        <v>721</v>
      </c>
      <c r="D244" s="28">
        <v>2600</v>
      </c>
      <c r="E244" s="32" t="s">
        <v>10</v>
      </c>
      <c r="F244" s="15" t="s">
        <v>11</v>
      </c>
      <c r="G244" s="31" t="s">
        <v>291</v>
      </c>
    </row>
    <row r="245" spans="1:7" s="1" customFormat="1" ht="25.5">
      <c r="A245" s="30" t="s">
        <v>722</v>
      </c>
      <c r="B245" s="17" t="s">
        <v>723</v>
      </c>
      <c r="C245" s="31" t="s">
        <v>724</v>
      </c>
      <c r="D245" s="28">
        <v>3900</v>
      </c>
      <c r="E245" s="32" t="s">
        <v>10</v>
      </c>
      <c r="F245" s="15" t="s">
        <v>11</v>
      </c>
      <c r="G245" s="31" t="s">
        <v>291</v>
      </c>
    </row>
    <row r="246" spans="1:7" s="1" customFormat="1" ht="25.5">
      <c r="A246" s="30" t="s">
        <v>725</v>
      </c>
      <c r="B246" s="17" t="s">
        <v>726</v>
      </c>
      <c r="C246" s="31" t="s">
        <v>727</v>
      </c>
      <c r="D246" s="28">
        <v>2500</v>
      </c>
      <c r="E246" s="32" t="s">
        <v>10</v>
      </c>
      <c r="F246" s="15" t="s">
        <v>11</v>
      </c>
      <c r="G246" s="31" t="s">
        <v>291</v>
      </c>
    </row>
    <row r="247" spans="1:7" s="1" customFormat="1" ht="25.5">
      <c r="A247" s="30" t="s">
        <v>728</v>
      </c>
      <c r="B247" s="17" t="s">
        <v>729</v>
      </c>
      <c r="C247" s="31" t="s">
        <v>730</v>
      </c>
      <c r="D247" s="28">
        <v>3400</v>
      </c>
      <c r="E247" s="32" t="s">
        <v>10</v>
      </c>
      <c r="F247" s="15" t="s">
        <v>11</v>
      </c>
      <c r="G247" s="31" t="s">
        <v>291</v>
      </c>
    </row>
    <row r="248" spans="1:7" s="1" customFormat="1" ht="25.5">
      <c r="A248" s="30" t="s">
        <v>731</v>
      </c>
      <c r="B248" s="17" t="s">
        <v>732</v>
      </c>
      <c r="C248" s="31" t="s">
        <v>581</v>
      </c>
      <c r="D248" s="28">
        <v>1700</v>
      </c>
      <c r="E248" s="32" t="s">
        <v>10</v>
      </c>
      <c r="F248" s="15" t="s">
        <v>11</v>
      </c>
      <c r="G248" s="31" t="s">
        <v>291</v>
      </c>
    </row>
    <row r="249" spans="1:7" s="1" customFormat="1" ht="25.5">
      <c r="A249" s="30" t="s">
        <v>733</v>
      </c>
      <c r="B249" s="17" t="s">
        <v>734</v>
      </c>
      <c r="C249" s="31" t="s">
        <v>735</v>
      </c>
      <c r="D249" s="28">
        <v>9100</v>
      </c>
      <c r="E249" s="32" t="s">
        <v>10</v>
      </c>
      <c r="F249" s="15" t="s">
        <v>11</v>
      </c>
      <c r="G249" s="31" t="s">
        <v>291</v>
      </c>
    </row>
    <row r="250" spans="1:7" s="1" customFormat="1" ht="25.5">
      <c r="A250" s="30" t="s">
        <v>736</v>
      </c>
      <c r="B250" s="17" t="s">
        <v>737</v>
      </c>
      <c r="C250" s="31" t="s">
        <v>738</v>
      </c>
      <c r="D250" s="28">
        <v>10500</v>
      </c>
      <c r="E250" s="32" t="s">
        <v>10</v>
      </c>
      <c r="F250" s="15" t="s">
        <v>11</v>
      </c>
      <c r="G250" s="31" t="s">
        <v>291</v>
      </c>
    </row>
    <row r="251" spans="1:7" s="1" customFormat="1" ht="38.25">
      <c r="A251" s="30" t="s">
        <v>739</v>
      </c>
      <c r="B251" s="17" t="s">
        <v>740</v>
      </c>
      <c r="C251" s="31" t="s">
        <v>741</v>
      </c>
      <c r="D251" s="28">
        <v>10600</v>
      </c>
      <c r="E251" s="32" t="s">
        <v>10</v>
      </c>
      <c r="F251" s="15" t="s">
        <v>11</v>
      </c>
      <c r="G251" s="31" t="s">
        <v>291</v>
      </c>
    </row>
    <row r="252" spans="1:7" s="1" customFormat="1" ht="38.25">
      <c r="A252" s="30" t="s">
        <v>742</v>
      </c>
      <c r="B252" s="17" t="s">
        <v>743</v>
      </c>
      <c r="C252" s="31" t="s">
        <v>744</v>
      </c>
      <c r="D252" s="28">
        <v>11600</v>
      </c>
      <c r="E252" s="32" t="s">
        <v>10</v>
      </c>
      <c r="F252" s="15" t="s">
        <v>11</v>
      </c>
      <c r="G252" s="31" t="s">
        <v>291</v>
      </c>
    </row>
    <row r="253" spans="1:7" s="1" customFormat="1" ht="25.5">
      <c r="A253" s="30" t="s">
        <v>745</v>
      </c>
      <c r="B253" s="17" t="s">
        <v>746</v>
      </c>
      <c r="C253" s="31" t="s">
        <v>747</v>
      </c>
      <c r="D253" s="28">
        <v>1200</v>
      </c>
      <c r="E253" s="32" t="s">
        <v>10</v>
      </c>
      <c r="F253" s="15" t="s">
        <v>11</v>
      </c>
      <c r="G253" s="31" t="s">
        <v>291</v>
      </c>
    </row>
    <row r="254" spans="1:7" s="1" customFormat="1" ht="25.5">
      <c r="A254" s="30" t="s">
        <v>748</v>
      </c>
      <c r="B254" s="17" t="s">
        <v>749</v>
      </c>
      <c r="C254" s="31" t="s">
        <v>750</v>
      </c>
      <c r="D254" s="28">
        <v>1100</v>
      </c>
      <c r="E254" s="32" t="s">
        <v>10</v>
      </c>
      <c r="F254" s="15" t="s">
        <v>11</v>
      </c>
      <c r="G254" s="31" t="s">
        <v>291</v>
      </c>
    </row>
    <row r="255" spans="1:7" s="1" customFormat="1" ht="25.5">
      <c r="A255" s="30" t="s">
        <v>751</v>
      </c>
      <c r="B255" s="17" t="s">
        <v>752</v>
      </c>
      <c r="C255" s="31" t="s">
        <v>753</v>
      </c>
      <c r="D255" s="28">
        <v>700</v>
      </c>
      <c r="E255" s="32" t="s">
        <v>10</v>
      </c>
      <c r="F255" s="15" t="s">
        <v>11</v>
      </c>
      <c r="G255" s="31" t="s">
        <v>291</v>
      </c>
    </row>
    <row r="256" spans="1:7" s="1" customFormat="1" ht="38.25">
      <c r="A256" s="30" t="s">
        <v>754</v>
      </c>
      <c r="B256" s="17" t="s">
        <v>755</v>
      </c>
      <c r="C256" s="31" t="s">
        <v>756</v>
      </c>
      <c r="D256" s="28">
        <v>11900</v>
      </c>
      <c r="E256" s="32" t="s">
        <v>10</v>
      </c>
      <c r="F256" s="15" t="s">
        <v>11</v>
      </c>
      <c r="G256" s="31" t="s">
        <v>291</v>
      </c>
    </row>
    <row r="257" spans="1:7" s="1" customFormat="1" ht="38.25">
      <c r="A257" s="30" t="s">
        <v>757</v>
      </c>
      <c r="B257" s="17" t="s">
        <v>758</v>
      </c>
      <c r="C257" s="31" t="s">
        <v>759</v>
      </c>
      <c r="D257" s="28">
        <v>12400</v>
      </c>
      <c r="E257" s="32" t="s">
        <v>10</v>
      </c>
      <c r="F257" s="15" t="s">
        <v>11</v>
      </c>
      <c r="G257" s="31" t="s">
        <v>291</v>
      </c>
    </row>
    <row r="258" spans="1:7" s="1" customFormat="1" ht="51">
      <c r="A258" s="30" t="s">
        <v>760</v>
      </c>
      <c r="B258" s="17" t="s">
        <v>761</v>
      </c>
      <c r="C258" s="31" t="s">
        <v>762</v>
      </c>
      <c r="D258" s="28">
        <v>10900</v>
      </c>
      <c r="E258" s="32" t="s">
        <v>10</v>
      </c>
      <c r="F258" s="15" t="s">
        <v>11</v>
      </c>
      <c r="G258" s="31" t="s">
        <v>291</v>
      </c>
    </row>
    <row r="259" spans="1:7" s="1" customFormat="1" ht="51">
      <c r="A259" s="30" t="s">
        <v>763</v>
      </c>
      <c r="B259" s="17" t="s">
        <v>764</v>
      </c>
      <c r="C259" s="31" t="s">
        <v>765</v>
      </c>
      <c r="D259" s="28">
        <v>11500</v>
      </c>
      <c r="E259" s="32" t="s">
        <v>10</v>
      </c>
      <c r="F259" s="15" t="s">
        <v>11</v>
      </c>
      <c r="G259" s="31" t="s">
        <v>291</v>
      </c>
    </row>
    <row r="260" spans="1:7" s="1" customFormat="1" ht="63.75">
      <c r="A260" s="30" t="s">
        <v>766</v>
      </c>
      <c r="B260" s="17" t="s">
        <v>767</v>
      </c>
      <c r="C260" s="31" t="s">
        <v>768</v>
      </c>
      <c r="D260" s="28">
        <v>11600</v>
      </c>
      <c r="E260" s="32" t="s">
        <v>10</v>
      </c>
      <c r="F260" s="15" t="s">
        <v>11</v>
      </c>
      <c r="G260" s="31" t="s">
        <v>291</v>
      </c>
    </row>
    <row r="261" spans="1:7" s="1" customFormat="1" ht="51">
      <c r="A261" s="30" t="s">
        <v>769</v>
      </c>
      <c r="B261" s="17" t="s">
        <v>770</v>
      </c>
      <c r="C261" s="31" t="s">
        <v>771</v>
      </c>
      <c r="D261" s="28">
        <v>12700</v>
      </c>
      <c r="E261" s="32" t="s">
        <v>10</v>
      </c>
      <c r="F261" s="15" t="s">
        <v>11</v>
      </c>
      <c r="G261" s="31" t="s">
        <v>291</v>
      </c>
    </row>
    <row r="262" spans="1:7" s="1" customFormat="1" ht="51">
      <c r="A262" s="30" t="s">
        <v>772</v>
      </c>
      <c r="B262" s="17" t="s">
        <v>773</v>
      </c>
      <c r="C262" s="31" t="s">
        <v>774</v>
      </c>
      <c r="D262" s="28">
        <v>12500</v>
      </c>
      <c r="E262" s="32" t="s">
        <v>10</v>
      </c>
      <c r="F262" s="15" t="s">
        <v>11</v>
      </c>
      <c r="G262" s="31" t="s">
        <v>291</v>
      </c>
    </row>
    <row r="263" spans="1:7" s="1" customFormat="1" ht="51">
      <c r="A263" s="30" t="s">
        <v>775</v>
      </c>
      <c r="B263" s="17" t="s">
        <v>776</v>
      </c>
      <c r="C263" s="31" t="s">
        <v>777</v>
      </c>
      <c r="D263" s="28">
        <v>11000</v>
      </c>
      <c r="E263" s="32" t="s">
        <v>10</v>
      </c>
      <c r="F263" s="15" t="s">
        <v>11</v>
      </c>
      <c r="G263" s="31" t="s">
        <v>291</v>
      </c>
    </row>
    <row r="264" spans="1:7" s="1" customFormat="1" ht="63.75">
      <c r="A264" s="30" t="s">
        <v>778</v>
      </c>
      <c r="B264" s="17" t="s">
        <v>779</v>
      </c>
      <c r="C264" s="31" t="s">
        <v>780</v>
      </c>
      <c r="D264" s="28">
        <v>12500</v>
      </c>
      <c r="E264" s="32" t="s">
        <v>10</v>
      </c>
      <c r="F264" s="15" t="s">
        <v>11</v>
      </c>
      <c r="G264" s="31" t="s">
        <v>291</v>
      </c>
    </row>
    <row r="265" spans="1:7" s="1" customFormat="1" ht="51">
      <c r="A265" s="30" t="s">
        <v>781</v>
      </c>
      <c r="B265" s="17" t="s">
        <v>782</v>
      </c>
      <c r="C265" s="31" t="s">
        <v>783</v>
      </c>
      <c r="D265" s="28">
        <v>12000</v>
      </c>
      <c r="E265" s="32" t="s">
        <v>10</v>
      </c>
      <c r="F265" s="15" t="s">
        <v>11</v>
      </c>
      <c r="G265" s="31" t="s">
        <v>291</v>
      </c>
    </row>
    <row r="266" spans="1:7" s="1" customFormat="1" ht="63.75">
      <c r="A266" s="30" t="s">
        <v>784</v>
      </c>
      <c r="B266" s="17" t="s">
        <v>785</v>
      </c>
      <c r="C266" s="31" t="s">
        <v>786</v>
      </c>
      <c r="D266" s="28">
        <v>11700</v>
      </c>
      <c r="E266" s="32" t="s">
        <v>10</v>
      </c>
      <c r="F266" s="15" t="s">
        <v>11</v>
      </c>
      <c r="G266" s="31" t="s">
        <v>291</v>
      </c>
    </row>
    <row r="267" spans="1:7" s="1" customFormat="1" ht="38.25">
      <c r="A267" s="30" t="s">
        <v>787</v>
      </c>
      <c r="B267" s="17" t="s">
        <v>788</v>
      </c>
      <c r="C267" s="31" t="s">
        <v>789</v>
      </c>
      <c r="D267" s="28">
        <v>12700</v>
      </c>
      <c r="E267" s="32" t="s">
        <v>10</v>
      </c>
      <c r="F267" s="15" t="s">
        <v>11</v>
      </c>
      <c r="G267" s="31" t="s">
        <v>291</v>
      </c>
    </row>
    <row r="268" spans="1:7" s="1" customFormat="1" ht="38.25">
      <c r="A268" s="30" t="s">
        <v>790</v>
      </c>
      <c r="B268" s="17" t="s">
        <v>791</v>
      </c>
      <c r="C268" s="31" t="s">
        <v>792</v>
      </c>
      <c r="D268" s="28">
        <v>13000</v>
      </c>
      <c r="E268" s="32" t="s">
        <v>10</v>
      </c>
      <c r="F268" s="15" t="s">
        <v>11</v>
      </c>
      <c r="G268" s="31" t="s">
        <v>291</v>
      </c>
    </row>
    <row r="269" spans="1:7" s="1" customFormat="1" ht="38.25">
      <c r="A269" s="30" t="s">
        <v>793</v>
      </c>
      <c r="B269" s="17" t="s">
        <v>794</v>
      </c>
      <c r="C269" s="31" t="s">
        <v>795</v>
      </c>
      <c r="D269" s="28">
        <v>13400</v>
      </c>
      <c r="E269" s="32" t="s">
        <v>10</v>
      </c>
      <c r="F269" s="15" t="s">
        <v>11</v>
      </c>
      <c r="G269" s="31" t="s">
        <v>291</v>
      </c>
    </row>
    <row r="270" spans="1:7" s="1" customFormat="1" ht="38.25">
      <c r="A270" s="30" t="s">
        <v>796</v>
      </c>
      <c r="B270" s="17" t="s">
        <v>797</v>
      </c>
      <c r="C270" s="31" t="s">
        <v>798</v>
      </c>
      <c r="D270" s="28">
        <v>15000</v>
      </c>
      <c r="E270" s="32" t="s">
        <v>10</v>
      </c>
      <c r="F270" s="15" t="s">
        <v>11</v>
      </c>
      <c r="G270" s="31" t="s">
        <v>291</v>
      </c>
    </row>
    <row r="271" spans="1:7" s="1" customFormat="1" ht="38.25">
      <c r="A271" s="30" t="s">
        <v>799</v>
      </c>
      <c r="B271" s="17" t="s">
        <v>800</v>
      </c>
      <c r="C271" s="31" t="s">
        <v>801</v>
      </c>
      <c r="D271" s="28">
        <v>14500</v>
      </c>
      <c r="E271" s="32" t="s">
        <v>10</v>
      </c>
      <c r="F271" s="15" t="s">
        <v>11</v>
      </c>
      <c r="G271" s="31" t="s">
        <v>291</v>
      </c>
    </row>
    <row r="272" spans="1:7" s="1" customFormat="1" ht="38.25">
      <c r="A272" s="30" t="s">
        <v>802</v>
      </c>
      <c r="B272" s="17" t="s">
        <v>803</v>
      </c>
      <c r="C272" s="31" t="s">
        <v>804</v>
      </c>
      <c r="D272" s="28">
        <v>13400</v>
      </c>
      <c r="E272" s="32" t="s">
        <v>10</v>
      </c>
      <c r="F272" s="15" t="s">
        <v>11</v>
      </c>
      <c r="G272" s="31" t="s">
        <v>291</v>
      </c>
    </row>
    <row r="273" spans="1:7" s="1" customFormat="1" ht="38.25">
      <c r="A273" s="30" t="s">
        <v>805</v>
      </c>
      <c r="B273" s="17" t="s">
        <v>806</v>
      </c>
      <c r="C273" s="31" t="s">
        <v>807</v>
      </c>
      <c r="D273" s="28">
        <v>15000</v>
      </c>
      <c r="E273" s="32" t="s">
        <v>10</v>
      </c>
      <c r="F273" s="15" t="s">
        <v>11</v>
      </c>
      <c r="G273" s="31" t="s">
        <v>291</v>
      </c>
    </row>
    <row r="274" spans="1:7" s="1" customFormat="1" ht="38.25">
      <c r="A274" s="30" t="s">
        <v>808</v>
      </c>
      <c r="B274" s="17" t="s">
        <v>809</v>
      </c>
      <c r="C274" s="31" t="s">
        <v>810</v>
      </c>
      <c r="D274" s="28">
        <v>14500</v>
      </c>
      <c r="E274" s="32" t="s">
        <v>10</v>
      </c>
      <c r="F274" s="15" t="s">
        <v>11</v>
      </c>
      <c r="G274" s="31" t="s">
        <v>291</v>
      </c>
    </row>
    <row r="275" spans="1:7" s="1" customFormat="1" ht="51">
      <c r="A275" s="30" t="s">
        <v>811</v>
      </c>
      <c r="B275" s="17" t="s">
        <v>812</v>
      </c>
      <c r="C275" s="31" t="s">
        <v>813</v>
      </c>
      <c r="D275" s="28">
        <v>14000</v>
      </c>
      <c r="E275" s="32" t="s">
        <v>10</v>
      </c>
      <c r="F275" s="15" t="s">
        <v>11</v>
      </c>
      <c r="G275" s="31" t="s">
        <v>291</v>
      </c>
    </row>
    <row r="276" spans="1:7" s="1" customFormat="1" ht="38.25">
      <c r="A276" s="30" t="s">
        <v>814</v>
      </c>
      <c r="B276" s="17" t="s">
        <v>815</v>
      </c>
      <c r="C276" s="31" t="s">
        <v>816</v>
      </c>
      <c r="D276" s="28">
        <v>12500</v>
      </c>
      <c r="E276" s="32" t="s">
        <v>10</v>
      </c>
      <c r="F276" s="15" t="s">
        <v>11</v>
      </c>
      <c r="G276" s="31" t="s">
        <v>291</v>
      </c>
    </row>
    <row r="277" spans="1:7" s="1" customFormat="1" ht="38.25">
      <c r="A277" s="30" t="s">
        <v>817</v>
      </c>
      <c r="B277" s="17" t="s">
        <v>818</v>
      </c>
      <c r="C277" s="31" t="s">
        <v>819</v>
      </c>
      <c r="D277" s="28">
        <v>11500</v>
      </c>
      <c r="E277" s="32" t="s">
        <v>10</v>
      </c>
      <c r="F277" s="15" t="s">
        <v>11</v>
      </c>
      <c r="G277" s="31" t="s">
        <v>291</v>
      </c>
    </row>
    <row r="278" spans="1:7" s="1" customFormat="1" ht="38.25">
      <c r="A278" s="30" t="s">
        <v>820</v>
      </c>
      <c r="B278" s="17" t="s">
        <v>821</v>
      </c>
      <c r="C278" s="31" t="s">
        <v>822</v>
      </c>
      <c r="D278" s="28">
        <v>13500</v>
      </c>
      <c r="E278" s="32" t="s">
        <v>10</v>
      </c>
      <c r="F278" s="15" t="s">
        <v>11</v>
      </c>
      <c r="G278" s="31" t="s">
        <v>291</v>
      </c>
    </row>
    <row r="279" spans="1:7" s="1" customFormat="1" ht="51">
      <c r="A279" s="30" t="s">
        <v>823</v>
      </c>
      <c r="B279" s="17" t="s">
        <v>824</v>
      </c>
      <c r="C279" s="31" t="s">
        <v>825</v>
      </c>
      <c r="D279" s="28">
        <v>13300</v>
      </c>
      <c r="E279" s="32" t="s">
        <v>10</v>
      </c>
      <c r="F279" s="15" t="s">
        <v>11</v>
      </c>
      <c r="G279" s="31" t="s">
        <v>291</v>
      </c>
    </row>
    <row r="280" spans="1:7" s="1" customFormat="1" ht="51">
      <c r="A280" s="30" t="s">
        <v>826</v>
      </c>
      <c r="B280" s="17" t="s">
        <v>827</v>
      </c>
      <c r="C280" s="31" t="s">
        <v>828</v>
      </c>
      <c r="D280" s="28">
        <v>13000</v>
      </c>
      <c r="E280" s="32" t="s">
        <v>10</v>
      </c>
      <c r="F280" s="15" t="s">
        <v>11</v>
      </c>
      <c r="G280" s="31" t="s">
        <v>291</v>
      </c>
    </row>
    <row r="281" spans="1:7" s="1" customFormat="1" ht="51">
      <c r="A281" s="30" t="s">
        <v>829</v>
      </c>
      <c r="B281" s="17" t="s">
        <v>830</v>
      </c>
      <c r="C281" s="31" t="s">
        <v>831</v>
      </c>
      <c r="D281" s="28">
        <v>11500</v>
      </c>
      <c r="E281" s="32" t="s">
        <v>10</v>
      </c>
      <c r="F281" s="15" t="s">
        <v>11</v>
      </c>
      <c r="G281" s="31" t="s">
        <v>291</v>
      </c>
    </row>
    <row r="282" spans="1:7" s="1" customFormat="1" ht="51">
      <c r="A282" s="30" t="s">
        <v>832</v>
      </c>
      <c r="B282" s="17" t="s">
        <v>833</v>
      </c>
      <c r="C282" s="31" t="s">
        <v>834</v>
      </c>
      <c r="D282" s="28">
        <v>13200</v>
      </c>
      <c r="E282" s="32" t="s">
        <v>10</v>
      </c>
      <c r="F282" s="15" t="s">
        <v>11</v>
      </c>
      <c r="G282" s="31" t="s">
        <v>291</v>
      </c>
    </row>
    <row r="283" spans="1:7" s="1" customFormat="1" ht="51">
      <c r="A283" s="30" t="s">
        <v>835</v>
      </c>
      <c r="B283" s="17" t="s">
        <v>836</v>
      </c>
      <c r="C283" s="31" t="s">
        <v>837</v>
      </c>
      <c r="D283" s="28">
        <v>13500</v>
      </c>
      <c r="E283" s="32" t="s">
        <v>10</v>
      </c>
      <c r="F283" s="15" t="s">
        <v>11</v>
      </c>
      <c r="G283" s="31" t="s">
        <v>291</v>
      </c>
    </row>
    <row r="284" spans="1:7" s="1" customFormat="1" ht="51">
      <c r="A284" s="30" t="s">
        <v>838</v>
      </c>
      <c r="B284" s="17" t="s">
        <v>839</v>
      </c>
      <c r="C284" s="31" t="s">
        <v>840</v>
      </c>
      <c r="D284" s="28">
        <v>12500</v>
      </c>
      <c r="E284" s="32" t="s">
        <v>10</v>
      </c>
      <c r="F284" s="15" t="s">
        <v>11</v>
      </c>
      <c r="G284" s="31" t="s">
        <v>291</v>
      </c>
    </row>
    <row r="285" spans="1:7" s="1" customFormat="1" ht="38.25">
      <c r="A285" s="30" t="s">
        <v>841</v>
      </c>
      <c r="B285" s="17" t="s">
        <v>842</v>
      </c>
      <c r="C285" s="31" t="s">
        <v>756</v>
      </c>
      <c r="D285" s="28">
        <v>13300</v>
      </c>
      <c r="E285" s="32" t="s">
        <v>10</v>
      </c>
      <c r="F285" s="15" t="s">
        <v>11</v>
      </c>
      <c r="G285" s="31" t="s">
        <v>291</v>
      </c>
    </row>
    <row r="286" spans="1:7" s="1" customFormat="1" ht="38.25">
      <c r="A286" s="30" t="s">
        <v>843</v>
      </c>
      <c r="B286" s="17" t="s">
        <v>844</v>
      </c>
      <c r="C286" s="31" t="s">
        <v>759</v>
      </c>
      <c r="D286" s="28">
        <v>13400</v>
      </c>
      <c r="E286" s="32" t="s">
        <v>10</v>
      </c>
      <c r="F286" s="15" t="s">
        <v>11</v>
      </c>
      <c r="G286" s="31" t="s">
        <v>291</v>
      </c>
    </row>
    <row r="287" spans="1:7" s="1" customFormat="1" ht="51">
      <c r="A287" s="30" t="s">
        <v>845</v>
      </c>
      <c r="B287" s="17" t="s">
        <v>846</v>
      </c>
      <c r="C287" s="31" t="s">
        <v>847</v>
      </c>
      <c r="D287" s="28">
        <v>12400</v>
      </c>
      <c r="E287" s="32" t="s">
        <v>10</v>
      </c>
      <c r="F287" s="15" t="s">
        <v>11</v>
      </c>
      <c r="G287" s="31" t="s">
        <v>291</v>
      </c>
    </row>
    <row r="288" spans="1:7" s="1" customFormat="1" ht="51">
      <c r="A288" s="30" t="s">
        <v>848</v>
      </c>
      <c r="B288" s="17" t="s">
        <v>849</v>
      </c>
      <c r="C288" s="31" t="s">
        <v>850</v>
      </c>
      <c r="D288" s="28">
        <v>11400</v>
      </c>
      <c r="E288" s="32" t="s">
        <v>10</v>
      </c>
      <c r="F288" s="15" t="s">
        <v>11</v>
      </c>
      <c r="G288" s="31" t="s">
        <v>291</v>
      </c>
    </row>
    <row r="289" spans="1:7" s="1" customFormat="1" ht="51">
      <c r="A289" s="30" t="s">
        <v>851</v>
      </c>
      <c r="B289" s="17" t="s">
        <v>852</v>
      </c>
      <c r="C289" s="31" t="s">
        <v>853</v>
      </c>
      <c r="D289" s="28">
        <v>15400</v>
      </c>
      <c r="E289" s="32" t="s">
        <v>10</v>
      </c>
      <c r="F289" s="15" t="s">
        <v>11</v>
      </c>
      <c r="G289" s="31" t="s">
        <v>291</v>
      </c>
    </row>
    <row r="290" spans="1:7" s="1" customFormat="1" ht="38.25">
      <c r="A290" s="30" t="s">
        <v>854</v>
      </c>
      <c r="B290" s="17" t="s">
        <v>855</v>
      </c>
      <c r="C290" s="31" t="s">
        <v>856</v>
      </c>
      <c r="D290" s="28">
        <v>17700</v>
      </c>
      <c r="E290" s="32" t="s">
        <v>10</v>
      </c>
      <c r="F290" s="15" t="s">
        <v>11</v>
      </c>
      <c r="G290" s="31" t="s">
        <v>291</v>
      </c>
    </row>
    <row r="291" spans="1:7" s="1" customFormat="1" ht="51">
      <c r="A291" s="30" t="s">
        <v>857</v>
      </c>
      <c r="B291" s="17" t="s">
        <v>858</v>
      </c>
      <c r="C291" s="31" t="s">
        <v>859</v>
      </c>
      <c r="D291" s="28">
        <v>16500</v>
      </c>
      <c r="E291" s="32" t="s">
        <v>10</v>
      </c>
      <c r="F291" s="15" t="s">
        <v>11</v>
      </c>
      <c r="G291" s="31" t="s">
        <v>291</v>
      </c>
    </row>
    <row r="292" spans="1:7" s="1" customFormat="1" ht="51">
      <c r="A292" s="30" t="s">
        <v>860</v>
      </c>
      <c r="B292" s="17" t="s">
        <v>861</v>
      </c>
      <c r="C292" s="31" t="s">
        <v>862</v>
      </c>
      <c r="D292" s="28">
        <v>15400</v>
      </c>
      <c r="E292" s="32" t="s">
        <v>10</v>
      </c>
      <c r="F292" s="15" t="s">
        <v>11</v>
      </c>
      <c r="G292" s="31" t="s">
        <v>291</v>
      </c>
    </row>
    <row r="293" spans="1:7" s="1" customFormat="1" ht="51">
      <c r="A293" s="30" t="s">
        <v>863</v>
      </c>
      <c r="B293" s="17" t="s">
        <v>864</v>
      </c>
      <c r="C293" s="31" t="s">
        <v>865</v>
      </c>
      <c r="D293" s="28">
        <v>13500</v>
      </c>
      <c r="E293" s="32" t="s">
        <v>10</v>
      </c>
      <c r="F293" s="15" t="s">
        <v>11</v>
      </c>
      <c r="G293" s="31" t="s">
        <v>291</v>
      </c>
    </row>
    <row r="294" spans="1:7" s="1" customFormat="1" ht="51">
      <c r="A294" s="30" t="s">
        <v>866</v>
      </c>
      <c r="B294" s="17" t="s">
        <v>867</v>
      </c>
      <c r="C294" s="31" t="s">
        <v>868</v>
      </c>
      <c r="D294" s="28">
        <v>15900</v>
      </c>
      <c r="E294" s="32" t="s">
        <v>10</v>
      </c>
      <c r="F294" s="15" t="s">
        <v>11</v>
      </c>
      <c r="G294" s="31" t="s">
        <v>291</v>
      </c>
    </row>
    <row r="295" spans="1:7" s="1" customFormat="1" ht="51">
      <c r="A295" s="30" t="s">
        <v>869</v>
      </c>
      <c r="B295" s="17" t="s">
        <v>870</v>
      </c>
      <c r="C295" s="31" t="s">
        <v>871</v>
      </c>
      <c r="D295" s="28">
        <v>15500</v>
      </c>
      <c r="E295" s="32" t="s">
        <v>10</v>
      </c>
      <c r="F295" s="15" t="s">
        <v>11</v>
      </c>
      <c r="G295" s="31" t="s">
        <v>291</v>
      </c>
    </row>
    <row r="296" spans="1:7" s="1" customFormat="1" ht="51">
      <c r="A296" s="30" t="s">
        <v>872</v>
      </c>
      <c r="B296" s="17" t="s">
        <v>873</v>
      </c>
      <c r="C296" s="31" t="s">
        <v>874</v>
      </c>
      <c r="D296" s="28">
        <v>17700</v>
      </c>
      <c r="E296" s="32" t="s">
        <v>10</v>
      </c>
      <c r="F296" s="15" t="s">
        <v>11</v>
      </c>
      <c r="G296" s="31" t="s">
        <v>291</v>
      </c>
    </row>
    <row r="297" spans="1:7" s="1" customFormat="1" ht="51">
      <c r="A297" s="30" t="s">
        <v>875</v>
      </c>
      <c r="B297" s="17" t="s">
        <v>876</v>
      </c>
      <c r="C297" s="31" t="s">
        <v>877</v>
      </c>
      <c r="D297" s="28">
        <v>17800</v>
      </c>
      <c r="E297" s="32" t="s">
        <v>10</v>
      </c>
      <c r="F297" s="15" t="s">
        <v>11</v>
      </c>
      <c r="G297" s="31" t="s">
        <v>291</v>
      </c>
    </row>
    <row r="298" spans="1:7" s="1" customFormat="1" ht="51">
      <c r="A298" s="30" t="s">
        <v>878</v>
      </c>
      <c r="B298" s="17" t="s">
        <v>879</v>
      </c>
      <c r="C298" s="31" t="s">
        <v>880</v>
      </c>
      <c r="D298" s="28">
        <v>16300</v>
      </c>
      <c r="E298" s="32" t="s">
        <v>10</v>
      </c>
      <c r="F298" s="15" t="s">
        <v>11</v>
      </c>
      <c r="G298" s="31" t="s">
        <v>291</v>
      </c>
    </row>
    <row r="299" spans="1:7" s="1" customFormat="1" ht="51">
      <c r="A299" s="30" t="s">
        <v>881</v>
      </c>
      <c r="B299" s="17" t="s">
        <v>882</v>
      </c>
      <c r="C299" s="31" t="s">
        <v>883</v>
      </c>
      <c r="D299" s="28">
        <v>15500</v>
      </c>
      <c r="E299" s="32" t="s">
        <v>10</v>
      </c>
      <c r="F299" s="15" t="s">
        <v>11</v>
      </c>
      <c r="G299" s="31" t="s">
        <v>291</v>
      </c>
    </row>
    <row r="300" spans="1:7" s="1" customFormat="1" ht="51">
      <c r="A300" s="30" t="s">
        <v>884</v>
      </c>
      <c r="B300" s="17" t="s">
        <v>885</v>
      </c>
      <c r="C300" s="31" t="s">
        <v>886</v>
      </c>
      <c r="D300" s="28">
        <v>15400</v>
      </c>
      <c r="E300" s="32" t="s">
        <v>10</v>
      </c>
      <c r="F300" s="15" t="s">
        <v>11</v>
      </c>
      <c r="G300" s="31" t="s">
        <v>291</v>
      </c>
    </row>
    <row r="301" spans="1:7" s="1" customFormat="1" ht="38.25">
      <c r="A301" s="30" t="s">
        <v>887</v>
      </c>
      <c r="B301" s="17" t="s">
        <v>888</v>
      </c>
      <c r="C301" s="31" t="s">
        <v>889</v>
      </c>
      <c r="D301" s="28">
        <v>13200</v>
      </c>
      <c r="E301" s="32" t="s">
        <v>10</v>
      </c>
      <c r="F301" s="15" t="s">
        <v>11</v>
      </c>
      <c r="G301" s="31" t="s">
        <v>291</v>
      </c>
    </row>
    <row r="302" spans="1:7" s="1" customFormat="1" ht="38.25">
      <c r="A302" s="30" t="s">
        <v>890</v>
      </c>
      <c r="B302" s="17" t="s">
        <v>891</v>
      </c>
      <c r="C302" s="31" t="s">
        <v>892</v>
      </c>
      <c r="D302" s="28">
        <v>12800</v>
      </c>
      <c r="E302" s="32" t="s">
        <v>10</v>
      </c>
      <c r="F302" s="15" t="s">
        <v>11</v>
      </c>
      <c r="G302" s="31" t="s">
        <v>291</v>
      </c>
    </row>
    <row r="303" spans="1:7" s="1" customFormat="1" ht="38.25">
      <c r="A303" s="30" t="s">
        <v>893</v>
      </c>
      <c r="B303" s="17" t="s">
        <v>894</v>
      </c>
      <c r="C303" s="31" t="s">
        <v>895</v>
      </c>
      <c r="D303" s="28">
        <v>14500</v>
      </c>
      <c r="E303" s="32" t="s">
        <v>10</v>
      </c>
      <c r="F303" s="15" t="s">
        <v>11</v>
      </c>
      <c r="G303" s="31" t="s">
        <v>291</v>
      </c>
    </row>
    <row r="304" spans="1:7" s="1" customFormat="1" ht="38.25">
      <c r="A304" s="30" t="s">
        <v>896</v>
      </c>
      <c r="B304" s="17" t="s">
        <v>897</v>
      </c>
      <c r="C304" s="31" t="s">
        <v>898</v>
      </c>
      <c r="D304" s="28">
        <v>16700</v>
      </c>
      <c r="E304" s="32" t="s">
        <v>10</v>
      </c>
      <c r="F304" s="15" t="s">
        <v>11</v>
      </c>
      <c r="G304" s="31" t="s">
        <v>291</v>
      </c>
    </row>
    <row r="305" spans="1:7" s="1" customFormat="1" ht="51">
      <c r="A305" s="30" t="s">
        <v>899</v>
      </c>
      <c r="B305" s="17" t="s">
        <v>900</v>
      </c>
      <c r="C305" s="31" t="s">
        <v>901</v>
      </c>
      <c r="D305" s="28">
        <v>14400</v>
      </c>
      <c r="E305" s="32" t="s">
        <v>10</v>
      </c>
      <c r="F305" s="15" t="s">
        <v>11</v>
      </c>
      <c r="G305" s="31" t="s">
        <v>291</v>
      </c>
    </row>
    <row r="306" spans="1:7" s="1" customFormat="1" ht="38.25">
      <c r="A306" s="30" t="s">
        <v>902</v>
      </c>
      <c r="B306" s="17" t="s">
        <v>903</v>
      </c>
      <c r="C306" s="31" t="s">
        <v>904</v>
      </c>
      <c r="D306" s="28">
        <v>14500</v>
      </c>
      <c r="E306" s="32" t="s">
        <v>10</v>
      </c>
      <c r="F306" s="15" t="s">
        <v>11</v>
      </c>
      <c r="G306" s="31" t="s">
        <v>291</v>
      </c>
    </row>
    <row r="307" spans="1:7" s="1" customFormat="1" ht="38.25">
      <c r="A307" s="30" t="s">
        <v>905</v>
      </c>
      <c r="B307" s="17" t="s">
        <v>906</v>
      </c>
      <c r="C307" s="31" t="s">
        <v>907</v>
      </c>
      <c r="D307" s="28">
        <v>16400</v>
      </c>
      <c r="E307" s="32" t="s">
        <v>10</v>
      </c>
      <c r="F307" s="15" t="s">
        <v>11</v>
      </c>
      <c r="G307" s="31" t="s">
        <v>291</v>
      </c>
    </row>
    <row r="308" spans="1:7" s="1" customFormat="1" ht="51">
      <c r="A308" s="30" t="s">
        <v>908</v>
      </c>
      <c r="B308" s="17" t="s">
        <v>909</v>
      </c>
      <c r="C308" s="31" t="s">
        <v>910</v>
      </c>
      <c r="D308" s="28">
        <v>14400</v>
      </c>
      <c r="E308" s="32" t="s">
        <v>10</v>
      </c>
      <c r="F308" s="15" t="s">
        <v>11</v>
      </c>
      <c r="G308" s="31" t="s">
        <v>291</v>
      </c>
    </row>
    <row r="309" spans="1:7" s="1" customFormat="1" ht="38.25">
      <c r="A309" s="30" t="s">
        <v>911</v>
      </c>
      <c r="B309" s="17" t="s">
        <v>912</v>
      </c>
      <c r="C309" s="31" t="s">
        <v>913</v>
      </c>
      <c r="D309" s="28">
        <v>8900</v>
      </c>
      <c r="E309" s="32" t="s">
        <v>10</v>
      </c>
      <c r="F309" s="15" t="s">
        <v>11</v>
      </c>
      <c r="G309" s="31" t="s">
        <v>291</v>
      </c>
    </row>
    <row r="310" spans="1:7" s="1" customFormat="1" ht="38.25">
      <c r="A310" s="30" t="s">
        <v>914</v>
      </c>
      <c r="B310" s="17" t="s">
        <v>915</v>
      </c>
      <c r="C310" s="31" t="s">
        <v>916</v>
      </c>
      <c r="D310" s="28">
        <v>9600</v>
      </c>
      <c r="E310" s="32" t="s">
        <v>10</v>
      </c>
      <c r="F310" s="15" t="s">
        <v>11</v>
      </c>
      <c r="G310" s="31" t="s">
        <v>291</v>
      </c>
    </row>
    <row r="311" spans="1:7" s="1" customFormat="1" ht="38.25">
      <c r="A311" s="30" t="s">
        <v>917</v>
      </c>
      <c r="B311" s="17" t="s">
        <v>918</v>
      </c>
      <c r="C311" s="31" t="s">
        <v>919</v>
      </c>
      <c r="D311" s="28">
        <v>10000</v>
      </c>
      <c r="E311" s="32" t="s">
        <v>10</v>
      </c>
      <c r="F311" s="15" t="s">
        <v>11</v>
      </c>
      <c r="G311" s="31" t="s">
        <v>291</v>
      </c>
    </row>
    <row r="312" spans="1:7" s="1" customFormat="1" ht="38.25">
      <c r="A312" s="30" t="s">
        <v>920</v>
      </c>
      <c r="B312" s="17" t="s">
        <v>921</v>
      </c>
      <c r="C312" s="31" t="s">
        <v>922</v>
      </c>
      <c r="D312" s="28">
        <v>10000</v>
      </c>
      <c r="E312" s="32" t="s">
        <v>10</v>
      </c>
      <c r="F312" s="15" t="s">
        <v>11</v>
      </c>
      <c r="G312" s="31" t="s">
        <v>291</v>
      </c>
    </row>
    <row r="313" spans="1:7" s="1" customFormat="1" ht="38.25">
      <c r="A313" s="30" t="s">
        <v>923</v>
      </c>
      <c r="B313" s="17" t="s">
        <v>924</v>
      </c>
      <c r="C313" s="31" t="s">
        <v>925</v>
      </c>
      <c r="D313" s="28">
        <v>10000</v>
      </c>
      <c r="E313" s="32" t="s">
        <v>10</v>
      </c>
      <c r="F313" s="15" t="s">
        <v>11</v>
      </c>
      <c r="G313" s="31" t="s">
        <v>291</v>
      </c>
    </row>
    <row r="314" spans="1:7" s="1" customFormat="1" ht="38.25">
      <c r="A314" s="30" t="s">
        <v>926</v>
      </c>
      <c r="B314" s="17" t="s">
        <v>927</v>
      </c>
      <c r="C314" s="31" t="s">
        <v>928</v>
      </c>
      <c r="D314" s="28">
        <v>10100</v>
      </c>
      <c r="E314" s="32" t="s">
        <v>10</v>
      </c>
      <c r="F314" s="15" t="s">
        <v>11</v>
      </c>
      <c r="G314" s="31" t="s">
        <v>291</v>
      </c>
    </row>
    <row r="315" spans="1:7" s="1" customFormat="1" ht="38.25">
      <c r="A315" s="30" t="s">
        <v>929</v>
      </c>
      <c r="B315" s="17" t="s">
        <v>930</v>
      </c>
      <c r="C315" s="31" t="s">
        <v>931</v>
      </c>
      <c r="D315" s="28">
        <v>10900</v>
      </c>
      <c r="E315" s="32" t="s">
        <v>10</v>
      </c>
      <c r="F315" s="15" t="s">
        <v>11</v>
      </c>
      <c r="G315" s="31" t="s">
        <v>291</v>
      </c>
    </row>
    <row r="316" spans="1:7" s="1" customFormat="1" ht="25.5">
      <c r="A316" s="30" t="s">
        <v>932</v>
      </c>
      <c r="B316" s="17" t="s">
        <v>933</v>
      </c>
      <c r="C316" s="31" t="s">
        <v>934</v>
      </c>
      <c r="D316" s="28">
        <v>6300</v>
      </c>
      <c r="E316" s="32" t="s">
        <v>10</v>
      </c>
      <c r="F316" s="15" t="s">
        <v>11</v>
      </c>
      <c r="G316" s="31" t="s">
        <v>291</v>
      </c>
    </row>
    <row r="317" spans="1:7" s="1" customFormat="1" ht="25.5">
      <c r="A317" s="30" t="s">
        <v>935</v>
      </c>
      <c r="B317" s="17" t="s">
        <v>936</v>
      </c>
      <c r="C317" s="31" t="s">
        <v>937</v>
      </c>
      <c r="D317" s="28">
        <v>11000</v>
      </c>
      <c r="E317" s="32" t="s">
        <v>10</v>
      </c>
      <c r="F317" s="15" t="s">
        <v>11</v>
      </c>
      <c r="G317" s="31" t="s">
        <v>291</v>
      </c>
    </row>
    <row r="318" spans="1:7" s="1" customFormat="1" ht="25.5">
      <c r="A318" s="30" t="s">
        <v>938</v>
      </c>
      <c r="B318" s="17" t="s">
        <v>939</v>
      </c>
      <c r="C318" s="31" t="s">
        <v>940</v>
      </c>
      <c r="D318" s="28">
        <v>6900</v>
      </c>
      <c r="E318" s="32" t="s">
        <v>10</v>
      </c>
      <c r="F318" s="15" t="s">
        <v>11</v>
      </c>
      <c r="G318" s="31" t="s">
        <v>291</v>
      </c>
    </row>
    <row r="319" spans="1:7" s="1" customFormat="1" ht="25.5">
      <c r="A319" s="30" t="s">
        <v>941</v>
      </c>
      <c r="B319" s="17" t="s">
        <v>942</v>
      </c>
      <c r="C319" s="31" t="s">
        <v>943</v>
      </c>
      <c r="D319" s="28">
        <v>8400</v>
      </c>
      <c r="E319" s="32" t="s">
        <v>10</v>
      </c>
      <c r="F319" s="15" t="s">
        <v>11</v>
      </c>
      <c r="G319" s="31" t="s">
        <v>291</v>
      </c>
    </row>
    <row r="320" spans="1:7" s="1" customFormat="1" ht="25.5">
      <c r="A320" s="30" t="s">
        <v>944</v>
      </c>
      <c r="B320" s="17" t="s">
        <v>945</v>
      </c>
      <c r="C320" s="31" t="s">
        <v>946</v>
      </c>
      <c r="D320" s="28">
        <v>9900</v>
      </c>
      <c r="E320" s="32" t="s">
        <v>10</v>
      </c>
      <c r="F320" s="15" t="s">
        <v>11</v>
      </c>
      <c r="G320" s="31" t="s">
        <v>291</v>
      </c>
    </row>
    <row r="321" spans="1:7" s="1" customFormat="1" ht="25.5">
      <c r="A321" s="30" t="s">
        <v>947</v>
      </c>
      <c r="B321" s="17" t="s">
        <v>948</v>
      </c>
      <c r="C321" s="31" t="s">
        <v>949</v>
      </c>
      <c r="D321" s="28">
        <v>10300</v>
      </c>
      <c r="E321" s="32" t="s">
        <v>10</v>
      </c>
      <c r="F321" s="15" t="s">
        <v>11</v>
      </c>
      <c r="G321" s="31" t="s">
        <v>291</v>
      </c>
    </row>
    <row r="322" spans="1:7" s="1" customFormat="1" ht="38.25">
      <c r="A322" s="30" t="s">
        <v>950</v>
      </c>
      <c r="B322" s="17" t="s">
        <v>951</v>
      </c>
      <c r="C322" s="31" t="s">
        <v>952</v>
      </c>
      <c r="D322" s="28">
        <v>11900</v>
      </c>
      <c r="E322" s="32" t="s">
        <v>10</v>
      </c>
      <c r="F322" s="15" t="s">
        <v>11</v>
      </c>
      <c r="G322" s="31" t="s">
        <v>291</v>
      </c>
    </row>
    <row r="323" spans="1:7" s="1" customFormat="1" ht="38.25">
      <c r="A323" s="30" t="s">
        <v>953</v>
      </c>
      <c r="B323" s="17" t="s">
        <v>954</v>
      </c>
      <c r="C323" s="31" t="s">
        <v>955</v>
      </c>
      <c r="D323" s="28">
        <v>14100</v>
      </c>
      <c r="E323" s="32" t="s">
        <v>10</v>
      </c>
      <c r="F323" s="15" t="s">
        <v>11</v>
      </c>
      <c r="G323" s="31" t="s">
        <v>291</v>
      </c>
    </row>
    <row r="324" spans="1:7" s="1" customFormat="1" ht="25.5">
      <c r="A324" s="30" t="s">
        <v>956</v>
      </c>
      <c r="B324" s="17" t="s">
        <v>957</v>
      </c>
      <c r="C324" s="31" t="s">
        <v>958</v>
      </c>
      <c r="D324" s="28">
        <v>12700</v>
      </c>
      <c r="E324" s="32" t="s">
        <v>10</v>
      </c>
      <c r="F324" s="15" t="s">
        <v>11</v>
      </c>
      <c r="G324" s="31" t="s">
        <v>291</v>
      </c>
    </row>
    <row r="325" spans="1:7" s="1" customFormat="1" ht="25.5">
      <c r="A325" s="30" t="s">
        <v>959</v>
      </c>
      <c r="B325" s="17" t="s">
        <v>960</v>
      </c>
      <c r="C325" s="31" t="s">
        <v>961</v>
      </c>
      <c r="D325" s="28">
        <v>8000</v>
      </c>
      <c r="E325" s="32" t="s">
        <v>10</v>
      </c>
      <c r="F325" s="15" t="s">
        <v>11</v>
      </c>
      <c r="G325" s="31" t="s">
        <v>291</v>
      </c>
    </row>
    <row r="326" spans="1:7" s="1" customFormat="1" ht="25.5">
      <c r="A326" s="30" t="s">
        <v>962</v>
      </c>
      <c r="B326" s="17" t="s">
        <v>963</v>
      </c>
      <c r="C326" s="31" t="s">
        <v>964</v>
      </c>
      <c r="D326" s="28">
        <v>7500</v>
      </c>
      <c r="E326" s="32" t="s">
        <v>10</v>
      </c>
      <c r="F326" s="15" t="s">
        <v>11</v>
      </c>
      <c r="G326" s="31" t="s">
        <v>291</v>
      </c>
    </row>
    <row r="327" spans="1:7" s="1" customFormat="1" ht="38.25">
      <c r="A327" s="30" t="s">
        <v>965</v>
      </c>
      <c r="B327" s="17" t="s">
        <v>966</v>
      </c>
      <c r="C327" s="31" t="s">
        <v>741</v>
      </c>
      <c r="D327" s="28">
        <v>11800</v>
      </c>
      <c r="E327" s="32" t="s">
        <v>10</v>
      </c>
      <c r="F327" s="15" t="s">
        <v>11</v>
      </c>
      <c r="G327" s="31" t="s">
        <v>291</v>
      </c>
    </row>
    <row r="328" spans="1:7" s="1" customFormat="1" ht="38.25">
      <c r="A328" s="30" t="s">
        <v>967</v>
      </c>
      <c r="B328" s="17" t="s">
        <v>968</v>
      </c>
      <c r="C328" s="31" t="s">
        <v>744</v>
      </c>
      <c r="D328" s="28">
        <v>12000</v>
      </c>
      <c r="E328" s="32" t="s">
        <v>10</v>
      </c>
      <c r="F328" s="15" t="s">
        <v>11</v>
      </c>
      <c r="G328" s="31" t="s">
        <v>291</v>
      </c>
    </row>
    <row r="329" spans="1:7" s="1" customFormat="1" ht="38.25">
      <c r="A329" s="30" t="s">
        <v>969</v>
      </c>
      <c r="B329" s="17" t="s">
        <v>970</v>
      </c>
      <c r="C329" s="31" t="s">
        <v>971</v>
      </c>
      <c r="D329" s="28">
        <v>38000</v>
      </c>
      <c r="E329" s="32" t="s">
        <v>10</v>
      </c>
      <c r="F329" s="15" t="s">
        <v>11</v>
      </c>
      <c r="G329" s="31" t="s">
        <v>291</v>
      </c>
    </row>
    <row r="330" spans="1:7" s="1" customFormat="1" ht="38.25">
      <c r="A330" s="30" t="s">
        <v>972</v>
      </c>
      <c r="B330" s="17" t="s">
        <v>973</v>
      </c>
      <c r="C330" s="31" t="s">
        <v>974</v>
      </c>
      <c r="D330" s="28">
        <v>19000</v>
      </c>
      <c r="E330" s="32" t="s">
        <v>10</v>
      </c>
      <c r="F330" s="15" t="s">
        <v>11</v>
      </c>
      <c r="G330" s="31" t="s">
        <v>291</v>
      </c>
    </row>
    <row r="331" spans="1:7" s="1" customFormat="1" ht="25.5">
      <c r="A331" s="30" t="s">
        <v>975</v>
      </c>
      <c r="B331" s="17" t="s">
        <v>976</v>
      </c>
      <c r="C331" s="31" t="s">
        <v>977</v>
      </c>
      <c r="D331" s="28">
        <v>17000</v>
      </c>
      <c r="E331" s="32" t="s">
        <v>10</v>
      </c>
      <c r="F331" s="15" t="s">
        <v>11</v>
      </c>
      <c r="G331" s="31" t="s">
        <v>291</v>
      </c>
    </row>
    <row r="332" spans="1:7" s="1" customFormat="1" ht="25.5">
      <c r="A332" s="30" t="s">
        <v>978</v>
      </c>
      <c r="B332" s="17" t="s">
        <v>979</v>
      </c>
      <c r="C332" s="31" t="s">
        <v>747</v>
      </c>
      <c r="D332" s="28">
        <v>1200</v>
      </c>
      <c r="E332" s="32" t="s">
        <v>10</v>
      </c>
      <c r="F332" s="15" t="s">
        <v>11</v>
      </c>
      <c r="G332" s="31" t="s">
        <v>291</v>
      </c>
    </row>
    <row r="333" spans="1:7" s="1" customFormat="1" ht="25.5">
      <c r="A333" s="30" t="s">
        <v>980</v>
      </c>
      <c r="B333" s="17" t="s">
        <v>981</v>
      </c>
      <c r="C333" s="31" t="s">
        <v>750</v>
      </c>
      <c r="D333" s="28">
        <v>1100</v>
      </c>
      <c r="E333" s="32" t="s">
        <v>10</v>
      </c>
      <c r="F333" s="15" t="s">
        <v>11</v>
      </c>
      <c r="G333" s="31" t="s">
        <v>291</v>
      </c>
    </row>
    <row r="334" spans="1:7" s="1" customFormat="1" ht="25.5">
      <c r="A334" s="30" t="s">
        <v>982</v>
      </c>
      <c r="B334" s="17" t="s">
        <v>983</v>
      </c>
      <c r="C334" s="31" t="s">
        <v>753</v>
      </c>
      <c r="D334" s="28">
        <v>700</v>
      </c>
      <c r="E334" s="32" t="s">
        <v>10</v>
      </c>
      <c r="F334" s="15" t="s">
        <v>11</v>
      </c>
      <c r="G334" s="31" t="s">
        <v>291</v>
      </c>
    </row>
    <row r="335" spans="1:7" s="1" customFormat="1" ht="51">
      <c r="A335" s="30" t="s">
        <v>984</v>
      </c>
      <c r="B335" s="17" t="s">
        <v>985</v>
      </c>
      <c r="C335" s="31" t="s">
        <v>986</v>
      </c>
      <c r="D335" s="28">
        <v>7200</v>
      </c>
      <c r="E335" s="32" t="s">
        <v>10</v>
      </c>
      <c r="F335" s="15" t="s">
        <v>11</v>
      </c>
      <c r="G335" s="31" t="s">
        <v>291</v>
      </c>
    </row>
    <row r="336" spans="1:7" s="1" customFormat="1" ht="51">
      <c r="A336" s="30" t="s">
        <v>987</v>
      </c>
      <c r="B336" s="17" t="s">
        <v>988</v>
      </c>
      <c r="C336" s="31" t="s">
        <v>989</v>
      </c>
      <c r="D336" s="28">
        <v>9500</v>
      </c>
      <c r="E336" s="32" t="s">
        <v>10</v>
      </c>
      <c r="F336" s="15" t="s">
        <v>11</v>
      </c>
      <c r="G336" s="31" t="s">
        <v>291</v>
      </c>
    </row>
    <row r="337" spans="1:7" s="1" customFormat="1" ht="38.25">
      <c r="A337" s="30" t="s">
        <v>990</v>
      </c>
      <c r="B337" s="17" t="s">
        <v>991</v>
      </c>
      <c r="C337" s="31" t="s">
        <v>992</v>
      </c>
      <c r="D337" s="28">
        <v>12700</v>
      </c>
      <c r="E337" s="32" t="s">
        <v>10</v>
      </c>
      <c r="F337" s="15" t="s">
        <v>11</v>
      </c>
      <c r="G337" s="31" t="s">
        <v>291</v>
      </c>
    </row>
    <row r="338" spans="1:7" s="1" customFormat="1" ht="51">
      <c r="A338" s="30" t="s">
        <v>993</v>
      </c>
      <c r="B338" s="17" t="s">
        <v>994</v>
      </c>
      <c r="C338" s="31" t="s">
        <v>995</v>
      </c>
      <c r="D338" s="28">
        <v>9200</v>
      </c>
      <c r="E338" s="32" t="s">
        <v>10</v>
      </c>
      <c r="F338" s="15" t="s">
        <v>11</v>
      </c>
      <c r="G338" s="31" t="s">
        <v>291</v>
      </c>
    </row>
    <row r="339" spans="1:7" s="1" customFormat="1" ht="25.5">
      <c r="A339" s="30" t="s">
        <v>996</v>
      </c>
      <c r="B339" s="17" t="s">
        <v>997</v>
      </c>
      <c r="C339" s="31" t="s">
        <v>998</v>
      </c>
      <c r="D339" s="28">
        <v>18000</v>
      </c>
      <c r="E339" s="32" t="s">
        <v>10</v>
      </c>
      <c r="F339" s="15" t="s">
        <v>11</v>
      </c>
      <c r="G339" s="31" t="s">
        <v>291</v>
      </c>
    </row>
    <row r="340" spans="1:7" s="1" customFormat="1" ht="25.5">
      <c r="A340" s="30" t="s">
        <v>999</v>
      </c>
      <c r="B340" s="17" t="s">
        <v>1000</v>
      </c>
      <c r="C340" s="31" t="s">
        <v>1001</v>
      </c>
      <c r="D340" s="28">
        <v>14000</v>
      </c>
      <c r="E340" s="32" t="s">
        <v>10</v>
      </c>
      <c r="F340" s="15" t="s">
        <v>11</v>
      </c>
      <c r="G340" s="31" t="s">
        <v>291</v>
      </c>
    </row>
    <row r="341" spans="1:7" s="1" customFormat="1" ht="25.5">
      <c r="A341" s="30" t="s">
        <v>1002</v>
      </c>
      <c r="B341" s="17" t="s">
        <v>1003</v>
      </c>
      <c r="C341" s="31" t="s">
        <v>1004</v>
      </c>
      <c r="D341" s="28">
        <v>13000</v>
      </c>
      <c r="E341" s="32" t="s">
        <v>10</v>
      </c>
      <c r="F341" s="15" t="s">
        <v>11</v>
      </c>
      <c r="G341" s="31" t="s">
        <v>291</v>
      </c>
    </row>
    <row r="342" spans="1:7" s="1" customFormat="1" ht="25.5">
      <c r="A342" s="30" t="s">
        <v>1005</v>
      </c>
      <c r="B342" s="17" t="s">
        <v>1006</v>
      </c>
      <c r="C342" s="31" t="s">
        <v>1007</v>
      </c>
      <c r="D342" s="28">
        <v>15000</v>
      </c>
      <c r="E342" s="32" t="s">
        <v>10</v>
      </c>
      <c r="F342" s="15" t="s">
        <v>11</v>
      </c>
      <c r="G342" s="31" t="s">
        <v>291</v>
      </c>
    </row>
    <row r="343" spans="1:7" s="1" customFormat="1" ht="25.5">
      <c r="A343" s="30" t="s">
        <v>1008</v>
      </c>
      <c r="B343" s="17" t="s">
        <v>1009</v>
      </c>
      <c r="C343" s="31" t="s">
        <v>1010</v>
      </c>
      <c r="D343" s="28">
        <v>12000</v>
      </c>
      <c r="E343" s="32" t="s">
        <v>10</v>
      </c>
      <c r="F343" s="15" t="s">
        <v>11</v>
      </c>
      <c r="G343" s="31" t="s">
        <v>291</v>
      </c>
    </row>
    <row r="344" spans="1:7" s="1" customFormat="1" ht="38.25">
      <c r="A344" s="30" t="s">
        <v>1011</v>
      </c>
      <c r="B344" s="17" t="s">
        <v>1012</v>
      </c>
      <c r="C344" s="31" t="s">
        <v>992</v>
      </c>
      <c r="D344" s="28">
        <v>13500</v>
      </c>
      <c r="E344" s="32" t="s">
        <v>10</v>
      </c>
      <c r="F344" s="15" t="s">
        <v>11</v>
      </c>
      <c r="G344" s="31" t="s">
        <v>291</v>
      </c>
    </row>
    <row r="345" spans="1:7" s="1" customFormat="1" ht="38.25">
      <c r="A345" s="30" t="s">
        <v>1013</v>
      </c>
      <c r="B345" s="17" t="s">
        <v>1014</v>
      </c>
      <c r="C345" s="31" t="s">
        <v>1015</v>
      </c>
      <c r="D345" s="28">
        <v>13000</v>
      </c>
      <c r="E345" s="32" t="s">
        <v>10</v>
      </c>
      <c r="F345" s="15" t="s">
        <v>11</v>
      </c>
      <c r="G345" s="31" t="s">
        <v>291</v>
      </c>
    </row>
    <row r="346" spans="1:7" s="1" customFormat="1" ht="38.25">
      <c r="A346" s="30" t="s">
        <v>1016</v>
      </c>
      <c r="B346" s="17" t="s">
        <v>1017</v>
      </c>
      <c r="C346" s="31" t="s">
        <v>1018</v>
      </c>
      <c r="D346" s="28">
        <v>12800</v>
      </c>
      <c r="E346" s="32" t="s">
        <v>10</v>
      </c>
      <c r="F346" s="15" t="s">
        <v>11</v>
      </c>
      <c r="G346" s="31" t="s">
        <v>291</v>
      </c>
    </row>
    <row r="347" spans="1:7" s="1" customFormat="1" ht="25.5">
      <c r="A347" s="30" t="s">
        <v>1019</v>
      </c>
      <c r="B347" s="17" t="s">
        <v>1020</v>
      </c>
      <c r="C347" s="31" t="s">
        <v>1021</v>
      </c>
      <c r="D347" s="28">
        <v>2900</v>
      </c>
      <c r="E347" s="32" t="s">
        <v>10</v>
      </c>
      <c r="F347" s="15" t="s">
        <v>11</v>
      </c>
      <c r="G347" s="31" t="s">
        <v>291</v>
      </c>
    </row>
    <row r="348" spans="1:7" s="1" customFormat="1" ht="51">
      <c r="A348" s="30" t="s">
        <v>1022</v>
      </c>
      <c r="B348" s="17" t="s">
        <v>1023</v>
      </c>
      <c r="C348" s="31" t="s">
        <v>1024</v>
      </c>
      <c r="D348" s="28">
        <v>5700</v>
      </c>
      <c r="E348" s="32" t="s">
        <v>10</v>
      </c>
      <c r="F348" s="15" t="s">
        <v>11</v>
      </c>
      <c r="G348" s="31" t="s">
        <v>291</v>
      </c>
    </row>
    <row r="349" spans="1:7" s="1" customFormat="1" ht="38.25">
      <c r="A349" s="30" t="s">
        <v>1025</v>
      </c>
      <c r="B349" s="17" t="s">
        <v>1026</v>
      </c>
      <c r="C349" s="31" t="s">
        <v>1027</v>
      </c>
      <c r="D349" s="28">
        <v>3600</v>
      </c>
      <c r="E349" s="32" t="s">
        <v>10</v>
      </c>
      <c r="F349" s="15" t="s">
        <v>11</v>
      </c>
      <c r="G349" s="31" t="s">
        <v>291</v>
      </c>
    </row>
    <row r="350" spans="1:7" s="1" customFormat="1" ht="63.75">
      <c r="A350" s="30" t="s">
        <v>1028</v>
      </c>
      <c r="B350" s="17" t="s">
        <v>1029</v>
      </c>
      <c r="C350" s="31" t="s">
        <v>1030</v>
      </c>
      <c r="D350" s="28">
        <v>6300</v>
      </c>
      <c r="E350" s="32" t="s">
        <v>10</v>
      </c>
      <c r="F350" s="15" t="s">
        <v>11</v>
      </c>
      <c r="G350" s="31" t="s">
        <v>291</v>
      </c>
    </row>
    <row r="351" spans="1:7" s="1" customFormat="1" ht="25.5">
      <c r="A351" s="30" t="s">
        <v>1031</v>
      </c>
      <c r="B351" s="17" t="s">
        <v>1032</v>
      </c>
      <c r="C351" s="31" t="s">
        <v>1033</v>
      </c>
      <c r="D351" s="28">
        <v>12000</v>
      </c>
      <c r="E351" s="32" t="s">
        <v>10</v>
      </c>
      <c r="F351" s="15" t="s">
        <v>11</v>
      </c>
      <c r="G351" s="31" t="s">
        <v>291</v>
      </c>
    </row>
    <row r="352" spans="1:7" s="1" customFormat="1" ht="25.5">
      <c r="A352" s="30" t="s">
        <v>1034</v>
      </c>
      <c r="B352" s="17" t="s">
        <v>1035</v>
      </c>
      <c r="C352" s="31" t="s">
        <v>1036</v>
      </c>
      <c r="D352" s="28">
        <v>11200</v>
      </c>
      <c r="E352" s="32" t="s">
        <v>10</v>
      </c>
      <c r="F352" s="15" t="s">
        <v>11</v>
      </c>
      <c r="G352" s="31" t="s">
        <v>291</v>
      </c>
    </row>
    <row r="353" spans="1:7" s="1" customFormat="1" ht="38.25">
      <c r="A353" s="30" t="s">
        <v>1037</v>
      </c>
      <c r="B353" s="17" t="s">
        <v>1038</v>
      </c>
      <c r="C353" s="31" t="s">
        <v>1039</v>
      </c>
      <c r="D353" s="28">
        <v>8300</v>
      </c>
      <c r="E353" s="32" t="s">
        <v>10</v>
      </c>
      <c r="F353" s="15" t="s">
        <v>11</v>
      </c>
      <c r="G353" s="31" t="s">
        <v>291</v>
      </c>
    </row>
    <row r="354" spans="1:7" s="1" customFormat="1" ht="25.5">
      <c r="A354" s="30" t="s">
        <v>1040</v>
      </c>
      <c r="B354" s="17" t="s">
        <v>1041</v>
      </c>
      <c r="C354" s="31" t="s">
        <v>1042</v>
      </c>
      <c r="D354" s="28">
        <v>7000</v>
      </c>
      <c r="E354" s="32" t="s">
        <v>10</v>
      </c>
      <c r="F354" s="15" t="s">
        <v>11</v>
      </c>
      <c r="G354" s="31" t="s">
        <v>291</v>
      </c>
    </row>
    <row r="355" spans="1:7" s="1" customFormat="1" ht="25.5">
      <c r="A355" s="30" t="s">
        <v>1043</v>
      </c>
      <c r="B355" s="17" t="s">
        <v>1044</v>
      </c>
      <c r="C355" s="31" t="s">
        <v>1045</v>
      </c>
      <c r="D355" s="28">
        <v>8500</v>
      </c>
      <c r="E355" s="32" t="s">
        <v>10</v>
      </c>
      <c r="F355" s="15" t="s">
        <v>11</v>
      </c>
      <c r="G355" s="31" t="s">
        <v>291</v>
      </c>
    </row>
    <row r="356" spans="1:7" s="1" customFormat="1" ht="25.5">
      <c r="A356" s="30" t="s">
        <v>1046</v>
      </c>
      <c r="B356" s="17" t="s">
        <v>1047</v>
      </c>
      <c r="C356" s="31" t="s">
        <v>1048</v>
      </c>
      <c r="D356" s="28">
        <v>9000</v>
      </c>
      <c r="E356" s="32" t="s">
        <v>10</v>
      </c>
      <c r="F356" s="15" t="s">
        <v>11</v>
      </c>
      <c r="G356" s="31" t="s">
        <v>291</v>
      </c>
    </row>
    <row r="357" spans="1:7" s="1" customFormat="1" ht="25.5">
      <c r="A357" s="30" t="s">
        <v>1049</v>
      </c>
      <c r="B357" s="17" t="s">
        <v>1050</v>
      </c>
      <c r="C357" s="31" t="s">
        <v>1051</v>
      </c>
      <c r="D357" s="28">
        <v>10000</v>
      </c>
      <c r="E357" s="32" t="s">
        <v>10</v>
      </c>
      <c r="F357" s="15" t="s">
        <v>11</v>
      </c>
      <c r="G357" s="31" t="s">
        <v>291</v>
      </c>
    </row>
    <row r="358" spans="1:7" s="1" customFormat="1" ht="25.5">
      <c r="A358" s="30" t="s">
        <v>1052</v>
      </c>
      <c r="B358" s="17" t="s">
        <v>1053</v>
      </c>
      <c r="C358" s="31" t="s">
        <v>1054</v>
      </c>
      <c r="D358" s="28">
        <v>8500</v>
      </c>
      <c r="E358" s="32" t="s">
        <v>10</v>
      </c>
      <c r="F358" s="15" t="s">
        <v>11</v>
      </c>
      <c r="G358" s="31" t="s">
        <v>291</v>
      </c>
    </row>
    <row r="359" spans="1:7" s="1" customFormat="1" ht="25.5">
      <c r="A359" s="30" t="s">
        <v>1055</v>
      </c>
      <c r="B359" s="17" t="s">
        <v>1056</v>
      </c>
      <c r="C359" s="31" t="s">
        <v>1057</v>
      </c>
      <c r="D359" s="28">
        <v>7000</v>
      </c>
      <c r="E359" s="32" t="s">
        <v>10</v>
      </c>
      <c r="F359" s="15" t="s">
        <v>11</v>
      </c>
      <c r="G359" s="31" t="s">
        <v>291</v>
      </c>
    </row>
    <row r="360" spans="1:7" s="1" customFormat="1" ht="25.5">
      <c r="A360" s="30" t="s">
        <v>1058</v>
      </c>
      <c r="B360" s="17" t="s">
        <v>1059</v>
      </c>
      <c r="C360" s="31" t="s">
        <v>1060</v>
      </c>
      <c r="D360" s="28">
        <v>1800</v>
      </c>
      <c r="E360" s="32" t="s">
        <v>10</v>
      </c>
      <c r="F360" s="15" t="s">
        <v>11</v>
      </c>
      <c r="G360" s="31" t="s">
        <v>291</v>
      </c>
    </row>
    <row r="361" spans="1:7" s="1" customFormat="1" ht="25.5">
      <c r="A361" s="30" t="s">
        <v>1061</v>
      </c>
      <c r="B361" s="17" t="s">
        <v>1062</v>
      </c>
      <c r="C361" s="31" t="s">
        <v>1063</v>
      </c>
      <c r="D361" s="28">
        <v>2100</v>
      </c>
      <c r="E361" s="32" t="s">
        <v>10</v>
      </c>
      <c r="F361" s="15" t="s">
        <v>11</v>
      </c>
      <c r="G361" s="31" t="s">
        <v>291</v>
      </c>
    </row>
    <row r="362" spans="1:7" s="1" customFormat="1" ht="25.5">
      <c r="A362" s="30" t="s">
        <v>1064</v>
      </c>
      <c r="B362" s="17" t="s">
        <v>1065</v>
      </c>
      <c r="C362" s="31" t="s">
        <v>1066</v>
      </c>
      <c r="D362" s="28">
        <v>3000</v>
      </c>
      <c r="E362" s="32" t="s">
        <v>10</v>
      </c>
      <c r="F362" s="15" t="s">
        <v>11</v>
      </c>
      <c r="G362" s="31" t="s">
        <v>291</v>
      </c>
    </row>
    <row r="363" spans="1:7" s="1" customFormat="1" ht="25.5">
      <c r="A363" s="30" t="s">
        <v>1067</v>
      </c>
      <c r="B363" s="17" t="s">
        <v>1068</v>
      </c>
      <c r="C363" s="31" t="s">
        <v>1069</v>
      </c>
      <c r="D363" s="28">
        <v>2900</v>
      </c>
      <c r="E363" s="32" t="s">
        <v>10</v>
      </c>
      <c r="F363" s="15" t="s">
        <v>11</v>
      </c>
      <c r="G363" s="31" t="s">
        <v>291</v>
      </c>
    </row>
    <row r="364" spans="1:7" s="1" customFormat="1" ht="51">
      <c r="A364" s="30" t="s">
        <v>1070</v>
      </c>
      <c r="B364" s="17" t="s">
        <v>1071</v>
      </c>
      <c r="C364" s="31" t="s">
        <v>1072</v>
      </c>
      <c r="D364" s="28">
        <v>7900</v>
      </c>
      <c r="E364" s="32" t="s">
        <v>10</v>
      </c>
      <c r="F364" s="15" t="s">
        <v>11</v>
      </c>
      <c r="G364" s="31" t="s">
        <v>291</v>
      </c>
    </row>
    <row r="365" spans="1:7" s="1" customFormat="1" ht="51">
      <c r="A365" s="30" t="s">
        <v>1073</v>
      </c>
      <c r="B365" s="17" t="s">
        <v>1074</v>
      </c>
      <c r="C365" s="31" t="s">
        <v>1075</v>
      </c>
      <c r="D365" s="28">
        <v>7400</v>
      </c>
      <c r="E365" s="32" t="s">
        <v>10</v>
      </c>
      <c r="F365" s="15" t="s">
        <v>11</v>
      </c>
      <c r="G365" s="31" t="s">
        <v>291</v>
      </c>
    </row>
    <row r="366" spans="1:7" s="1" customFormat="1" ht="25.5">
      <c r="A366" s="30" t="s">
        <v>1076</v>
      </c>
      <c r="B366" s="17" t="s">
        <v>1077</v>
      </c>
      <c r="C366" s="31" t="s">
        <v>1078</v>
      </c>
      <c r="D366" s="28">
        <v>6400</v>
      </c>
      <c r="E366" s="32" t="s">
        <v>10</v>
      </c>
      <c r="F366" s="15" t="s">
        <v>11</v>
      </c>
      <c r="G366" s="31" t="s">
        <v>291</v>
      </c>
    </row>
    <row r="367" spans="1:7" s="1" customFormat="1" ht="25.5">
      <c r="A367" s="30" t="s">
        <v>1079</v>
      </c>
      <c r="B367" s="17" t="s">
        <v>1080</v>
      </c>
      <c r="C367" s="31" t="s">
        <v>1081</v>
      </c>
      <c r="D367" s="28">
        <v>2000</v>
      </c>
      <c r="E367" s="32" t="s">
        <v>10</v>
      </c>
      <c r="F367" s="15" t="s">
        <v>11</v>
      </c>
      <c r="G367" s="31" t="s">
        <v>291</v>
      </c>
    </row>
    <row r="368" spans="1:7" s="1" customFormat="1" ht="25.5">
      <c r="A368" s="30" t="s">
        <v>1082</v>
      </c>
      <c r="B368" s="17" t="s">
        <v>1083</v>
      </c>
      <c r="C368" s="31" t="s">
        <v>1084</v>
      </c>
      <c r="D368" s="28">
        <v>3000</v>
      </c>
      <c r="E368" s="32" t="s">
        <v>10</v>
      </c>
      <c r="F368" s="15" t="s">
        <v>11</v>
      </c>
      <c r="G368" s="31" t="s">
        <v>291</v>
      </c>
    </row>
    <row r="369" spans="1:7" s="1" customFormat="1" ht="38.25">
      <c r="A369" s="30" t="s">
        <v>1085</v>
      </c>
      <c r="B369" s="17" t="s">
        <v>1086</v>
      </c>
      <c r="C369" s="31" t="s">
        <v>1087</v>
      </c>
      <c r="D369" s="28">
        <v>3400</v>
      </c>
      <c r="E369" s="32" t="s">
        <v>10</v>
      </c>
      <c r="F369" s="15" t="s">
        <v>11</v>
      </c>
      <c r="G369" s="31" t="s">
        <v>291</v>
      </c>
    </row>
    <row r="370" spans="1:7" s="1" customFormat="1" ht="25.5">
      <c r="A370" s="30" t="s">
        <v>1088</v>
      </c>
      <c r="B370" s="17" t="s">
        <v>1089</v>
      </c>
      <c r="C370" s="31" t="s">
        <v>1090</v>
      </c>
      <c r="D370" s="28">
        <v>3200</v>
      </c>
      <c r="E370" s="32" t="s">
        <v>10</v>
      </c>
      <c r="F370" s="15" t="s">
        <v>11</v>
      </c>
      <c r="G370" s="31" t="s">
        <v>291</v>
      </c>
    </row>
    <row r="371" spans="1:7" s="1" customFormat="1" ht="25.5">
      <c r="A371" s="30" t="s">
        <v>1091</v>
      </c>
      <c r="B371" s="17" t="s">
        <v>1092</v>
      </c>
      <c r="C371" s="31" t="s">
        <v>1093</v>
      </c>
      <c r="D371" s="28">
        <v>3600</v>
      </c>
      <c r="E371" s="32" t="s">
        <v>10</v>
      </c>
      <c r="F371" s="15" t="s">
        <v>11</v>
      </c>
      <c r="G371" s="31" t="s">
        <v>291</v>
      </c>
    </row>
    <row r="372" spans="1:7" s="1" customFormat="1" ht="25.5">
      <c r="A372" s="30" t="s">
        <v>1094</v>
      </c>
      <c r="B372" s="17" t="s">
        <v>1095</v>
      </c>
      <c r="C372" s="31" t="s">
        <v>1096</v>
      </c>
      <c r="D372" s="28">
        <v>2800</v>
      </c>
      <c r="E372" s="32" t="s">
        <v>10</v>
      </c>
      <c r="F372" s="15" t="s">
        <v>11</v>
      </c>
      <c r="G372" s="31" t="s">
        <v>291</v>
      </c>
    </row>
    <row r="373" spans="1:7" s="1" customFormat="1" ht="25.5">
      <c r="A373" s="30" t="s">
        <v>1097</v>
      </c>
      <c r="B373" s="17" t="s">
        <v>1098</v>
      </c>
      <c r="C373" s="31" t="s">
        <v>1099</v>
      </c>
      <c r="D373" s="28">
        <v>3800</v>
      </c>
      <c r="E373" s="32" t="s">
        <v>10</v>
      </c>
      <c r="F373" s="15" t="s">
        <v>11</v>
      </c>
      <c r="G373" s="31" t="s">
        <v>291</v>
      </c>
    </row>
    <row r="374" spans="1:7" s="1" customFormat="1" ht="25.5">
      <c r="A374" s="30" t="s">
        <v>1100</v>
      </c>
      <c r="B374" s="17" t="s">
        <v>1101</v>
      </c>
      <c r="C374" s="31" t="s">
        <v>1102</v>
      </c>
      <c r="D374" s="28">
        <v>4500</v>
      </c>
      <c r="E374" s="32" t="s">
        <v>10</v>
      </c>
      <c r="F374" s="15" t="s">
        <v>11</v>
      </c>
      <c r="G374" s="31" t="s">
        <v>291</v>
      </c>
    </row>
    <row r="375" spans="1:7" s="1" customFormat="1" ht="25.5">
      <c r="A375" s="30" t="s">
        <v>1103</v>
      </c>
      <c r="B375" s="17" t="s">
        <v>1104</v>
      </c>
      <c r="C375" s="31" t="s">
        <v>1105</v>
      </c>
      <c r="D375" s="28">
        <v>2900</v>
      </c>
      <c r="E375" s="32" t="s">
        <v>10</v>
      </c>
      <c r="F375" s="15" t="s">
        <v>11</v>
      </c>
      <c r="G375" s="31" t="s">
        <v>291</v>
      </c>
    </row>
    <row r="376" spans="1:7" s="1" customFormat="1" ht="25.5">
      <c r="A376" s="30" t="s">
        <v>1106</v>
      </c>
      <c r="B376" s="17" t="s">
        <v>1107</v>
      </c>
      <c r="C376" s="31" t="s">
        <v>1108</v>
      </c>
      <c r="D376" s="28">
        <v>2500</v>
      </c>
      <c r="E376" s="32" t="s">
        <v>10</v>
      </c>
      <c r="F376" s="15" t="s">
        <v>11</v>
      </c>
      <c r="G376" s="31" t="s">
        <v>291</v>
      </c>
    </row>
    <row r="377" spans="1:7" s="1" customFormat="1" ht="51">
      <c r="A377" s="30" t="s">
        <v>1109</v>
      </c>
      <c r="B377" s="17" t="s">
        <v>1110</v>
      </c>
      <c r="C377" s="31" t="s">
        <v>1111</v>
      </c>
      <c r="D377" s="28">
        <v>2600</v>
      </c>
      <c r="E377" s="32" t="s">
        <v>10</v>
      </c>
      <c r="F377" s="15" t="s">
        <v>11</v>
      </c>
      <c r="G377" s="31" t="s">
        <v>291</v>
      </c>
    </row>
    <row r="378" spans="1:7" s="1" customFormat="1" ht="25.5">
      <c r="A378" s="30" t="s">
        <v>1112</v>
      </c>
      <c r="B378" s="17" t="s">
        <v>1113</v>
      </c>
      <c r="C378" s="31" t="s">
        <v>1114</v>
      </c>
      <c r="D378" s="28">
        <v>1400</v>
      </c>
      <c r="E378" s="32" t="s">
        <v>10</v>
      </c>
      <c r="F378" s="15" t="s">
        <v>11</v>
      </c>
      <c r="G378" s="31" t="s">
        <v>291</v>
      </c>
    </row>
    <row r="379" spans="1:7" s="1" customFormat="1" ht="25.5">
      <c r="A379" s="30" t="s">
        <v>1115</v>
      </c>
      <c r="B379" s="17" t="s">
        <v>1116</v>
      </c>
      <c r="C379" s="31" t="s">
        <v>1117</v>
      </c>
      <c r="D379" s="28">
        <v>2300</v>
      </c>
      <c r="E379" s="32" t="s">
        <v>10</v>
      </c>
      <c r="F379" s="15" t="s">
        <v>11</v>
      </c>
      <c r="G379" s="31" t="s">
        <v>291</v>
      </c>
    </row>
    <row r="380" spans="1:7" s="1" customFormat="1" ht="25.5">
      <c r="A380" s="30" t="s">
        <v>1118</v>
      </c>
      <c r="B380" s="17" t="s">
        <v>1119</v>
      </c>
      <c r="C380" s="31" t="s">
        <v>1120</v>
      </c>
      <c r="D380" s="28">
        <v>3900</v>
      </c>
      <c r="E380" s="32" t="s">
        <v>10</v>
      </c>
      <c r="F380" s="15" t="s">
        <v>11</v>
      </c>
      <c r="G380" s="31" t="s">
        <v>291</v>
      </c>
    </row>
    <row r="381" spans="1:7" s="1" customFormat="1" ht="51">
      <c r="A381" s="30" t="s">
        <v>1121</v>
      </c>
      <c r="B381" s="17" t="s">
        <v>1122</v>
      </c>
      <c r="C381" s="31" t="s">
        <v>1123</v>
      </c>
      <c r="D381" s="28">
        <v>3800</v>
      </c>
      <c r="E381" s="32" t="s">
        <v>10</v>
      </c>
      <c r="F381" s="15" t="s">
        <v>11</v>
      </c>
      <c r="G381" s="31" t="s">
        <v>291</v>
      </c>
    </row>
    <row r="382" spans="1:7" s="1" customFormat="1" ht="38.25">
      <c r="A382" s="30" t="s">
        <v>1124</v>
      </c>
      <c r="B382" s="17" t="s">
        <v>1125</v>
      </c>
      <c r="C382" s="31" t="s">
        <v>1126</v>
      </c>
      <c r="D382" s="28">
        <v>3500</v>
      </c>
      <c r="E382" s="32" t="s">
        <v>10</v>
      </c>
      <c r="F382" s="15" t="s">
        <v>11</v>
      </c>
      <c r="G382" s="31" t="s">
        <v>291</v>
      </c>
    </row>
    <row r="383" spans="1:7" s="1" customFormat="1" ht="38.25">
      <c r="A383" s="30" t="s">
        <v>1127</v>
      </c>
      <c r="B383" s="17" t="s">
        <v>1128</v>
      </c>
      <c r="C383" s="31" t="s">
        <v>1129</v>
      </c>
      <c r="D383" s="28">
        <v>3300</v>
      </c>
      <c r="E383" s="32" t="s">
        <v>10</v>
      </c>
      <c r="F383" s="15" t="s">
        <v>11</v>
      </c>
      <c r="G383" s="31" t="s">
        <v>291</v>
      </c>
    </row>
    <row r="384" spans="1:7" s="1" customFormat="1" ht="89.25">
      <c r="A384" s="30" t="s">
        <v>1130</v>
      </c>
      <c r="B384" s="17" t="s">
        <v>1131</v>
      </c>
      <c r="C384" s="31" t="s">
        <v>1132</v>
      </c>
      <c r="D384" s="28">
        <v>3100</v>
      </c>
      <c r="E384" s="32" t="s">
        <v>10</v>
      </c>
      <c r="F384" s="15" t="s">
        <v>11</v>
      </c>
      <c r="G384" s="31" t="s">
        <v>291</v>
      </c>
    </row>
    <row r="385" spans="1:7" s="1" customFormat="1" ht="25.5">
      <c r="A385" s="30" t="s">
        <v>1133</v>
      </c>
      <c r="B385" s="17" t="s">
        <v>1134</v>
      </c>
      <c r="C385" s="31" t="s">
        <v>1135</v>
      </c>
      <c r="D385" s="28">
        <v>1000</v>
      </c>
      <c r="E385" s="32" t="s">
        <v>10</v>
      </c>
      <c r="F385" s="15" t="s">
        <v>11</v>
      </c>
      <c r="G385" s="31" t="s">
        <v>291</v>
      </c>
    </row>
    <row r="386" spans="1:7" s="1" customFormat="1" ht="25.5">
      <c r="A386" s="30" t="s">
        <v>1136</v>
      </c>
      <c r="B386" s="17" t="s">
        <v>1137</v>
      </c>
      <c r="C386" s="31" t="s">
        <v>1138</v>
      </c>
      <c r="D386" s="28">
        <v>9200</v>
      </c>
      <c r="E386" s="32" t="s">
        <v>10</v>
      </c>
      <c r="F386" s="15" t="s">
        <v>11</v>
      </c>
      <c r="G386" s="31" t="s">
        <v>291</v>
      </c>
    </row>
    <row r="387" spans="1:7" s="1" customFormat="1" ht="38.25">
      <c r="A387" s="30" t="s">
        <v>1139</v>
      </c>
      <c r="B387" s="17" t="s">
        <v>1140</v>
      </c>
      <c r="C387" s="31" t="s">
        <v>1141</v>
      </c>
      <c r="D387" s="28">
        <v>8800</v>
      </c>
      <c r="E387" s="32" t="s">
        <v>10</v>
      </c>
      <c r="F387" s="15" t="s">
        <v>11</v>
      </c>
      <c r="G387" s="31" t="s">
        <v>291</v>
      </c>
    </row>
    <row r="388" spans="1:7" s="1" customFormat="1" ht="25.5">
      <c r="A388" s="30" t="s">
        <v>1142</v>
      </c>
      <c r="B388" s="17" t="s">
        <v>1143</v>
      </c>
      <c r="C388" s="31" t="s">
        <v>1144</v>
      </c>
      <c r="D388" s="28">
        <v>8700</v>
      </c>
      <c r="E388" s="32" t="s">
        <v>10</v>
      </c>
      <c r="F388" s="15" t="s">
        <v>11</v>
      </c>
      <c r="G388" s="31" t="s">
        <v>291</v>
      </c>
    </row>
    <row r="389" spans="1:7" s="1" customFormat="1" ht="38.25">
      <c r="A389" s="30" t="s">
        <v>1145</v>
      </c>
      <c r="B389" s="17" t="s">
        <v>1146</v>
      </c>
      <c r="C389" s="31" t="s">
        <v>1147</v>
      </c>
      <c r="D389" s="28">
        <v>9800</v>
      </c>
      <c r="E389" s="32" t="s">
        <v>10</v>
      </c>
      <c r="F389" s="15" t="s">
        <v>11</v>
      </c>
      <c r="G389" s="31" t="s">
        <v>291</v>
      </c>
    </row>
    <row r="390" spans="1:7" s="1" customFormat="1" ht="38.25">
      <c r="A390" s="30" t="s">
        <v>1148</v>
      </c>
      <c r="B390" s="17" t="s">
        <v>1149</v>
      </c>
      <c r="C390" s="31" t="s">
        <v>1150</v>
      </c>
      <c r="D390" s="28">
        <v>9400</v>
      </c>
      <c r="E390" s="32" t="s">
        <v>10</v>
      </c>
      <c r="F390" s="15" t="s">
        <v>11</v>
      </c>
      <c r="G390" s="31" t="s">
        <v>291</v>
      </c>
    </row>
    <row r="391" spans="1:7" s="1" customFormat="1" ht="38.25">
      <c r="A391" s="30" t="s">
        <v>1151</v>
      </c>
      <c r="B391" s="17" t="s">
        <v>1152</v>
      </c>
      <c r="C391" s="31" t="s">
        <v>1153</v>
      </c>
      <c r="D391" s="28">
        <v>9200</v>
      </c>
      <c r="E391" s="32" t="s">
        <v>10</v>
      </c>
      <c r="F391" s="15" t="s">
        <v>11</v>
      </c>
      <c r="G391" s="31" t="s">
        <v>291</v>
      </c>
    </row>
    <row r="392" spans="1:7" s="1" customFormat="1" ht="38.25">
      <c r="A392" s="30" t="s">
        <v>1154</v>
      </c>
      <c r="B392" s="17" t="s">
        <v>1155</v>
      </c>
      <c r="C392" s="31" t="s">
        <v>1156</v>
      </c>
      <c r="D392" s="28">
        <v>9500</v>
      </c>
      <c r="E392" s="32" t="s">
        <v>10</v>
      </c>
      <c r="F392" s="15" t="s">
        <v>11</v>
      </c>
      <c r="G392" s="31" t="s">
        <v>291</v>
      </c>
    </row>
    <row r="393" spans="1:7" s="1" customFormat="1" ht="38.25">
      <c r="A393" s="30" t="s">
        <v>1157</v>
      </c>
      <c r="B393" s="17" t="s">
        <v>1158</v>
      </c>
      <c r="C393" s="31" t="s">
        <v>1159</v>
      </c>
      <c r="D393" s="28">
        <v>9000</v>
      </c>
      <c r="E393" s="32" t="s">
        <v>10</v>
      </c>
      <c r="F393" s="15" t="s">
        <v>11</v>
      </c>
      <c r="G393" s="31" t="s">
        <v>291</v>
      </c>
    </row>
    <row r="394" spans="1:7" s="1" customFormat="1" ht="38.25">
      <c r="A394" s="30" t="s">
        <v>1160</v>
      </c>
      <c r="B394" s="17" t="s">
        <v>1161</v>
      </c>
      <c r="C394" s="31" t="s">
        <v>1162</v>
      </c>
      <c r="D394" s="28">
        <v>8900</v>
      </c>
      <c r="E394" s="32" t="s">
        <v>10</v>
      </c>
      <c r="F394" s="15" t="s">
        <v>11</v>
      </c>
      <c r="G394" s="31" t="s">
        <v>291</v>
      </c>
    </row>
    <row r="395" spans="1:7" s="1" customFormat="1" ht="25.5">
      <c r="A395" s="30" t="s">
        <v>1163</v>
      </c>
      <c r="B395" s="17" t="s">
        <v>1164</v>
      </c>
      <c r="C395" s="31" t="s">
        <v>1165</v>
      </c>
      <c r="D395" s="28">
        <v>8000</v>
      </c>
      <c r="E395" s="32" t="s">
        <v>10</v>
      </c>
      <c r="F395" s="15" t="s">
        <v>11</v>
      </c>
      <c r="G395" s="31" t="s">
        <v>291</v>
      </c>
    </row>
    <row r="396" spans="1:7" s="1" customFormat="1" ht="25.5">
      <c r="A396" s="30" t="s">
        <v>1166</v>
      </c>
      <c r="B396" s="17" t="s">
        <v>1167</v>
      </c>
      <c r="C396" s="31" t="s">
        <v>1168</v>
      </c>
      <c r="D396" s="28">
        <v>7700</v>
      </c>
      <c r="E396" s="32" t="s">
        <v>10</v>
      </c>
      <c r="F396" s="15" t="s">
        <v>11</v>
      </c>
      <c r="G396" s="31" t="s">
        <v>291</v>
      </c>
    </row>
    <row r="397" spans="1:7" s="1" customFormat="1" ht="25.5">
      <c r="A397" s="30" t="s">
        <v>1169</v>
      </c>
      <c r="B397" s="17" t="s">
        <v>1170</v>
      </c>
      <c r="C397" s="31" t="s">
        <v>1171</v>
      </c>
      <c r="D397" s="28">
        <v>7600</v>
      </c>
      <c r="E397" s="32" t="s">
        <v>10</v>
      </c>
      <c r="F397" s="15" t="s">
        <v>11</v>
      </c>
      <c r="G397" s="31" t="s">
        <v>291</v>
      </c>
    </row>
    <row r="398" spans="1:7" s="1" customFormat="1" ht="25.5">
      <c r="A398" s="30" t="s">
        <v>1172</v>
      </c>
      <c r="B398" s="17" t="s">
        <v>1173</v>
      </c>
      <c r="C398" s="31" t="s">
        <v>1174</v>
      </c>
      <c r="D398" s="28">
        <v>8500</v>
      </c>
      <c r="E398" s="32" t="s">
        <v>10</v>
      </c>
      <c r="F398" s="15" t="s">
        <v>11</v>
      </c>
      <c r="G398" s="31" t="s">
        <v>291</v>
      </c>
    </row>
    <row r="399" spans="1:7" s="1" customFormat="1" ht="38.25">
      <c r="A399" s="30" t="s">
        <v>1175</v>
      </c>
      <c r="B399" s="17" t="s">
        <v>1176</v>
      </c>
      <c r="C399" s="31" t="s">
        <v>1177</v>
      </c>
      <c r="D399" s="28">
        <v>8200</v>
      </c>
      <c r="E399" s="32" t="s">
        <v>10</v>
      </c>
      <c r="F399" s="15" t="s">
        <v>11</v>
      </c>
      <c r="G399" s="31" t="s">
        <v>291</v>
      </c>
    </row>
    <row r="400" spans="1:7" s="1" customFormat="1" ht="38.25">
      <c r="A400" s="30" t="s">
        <v>1178</v>
      </c>
      <c r="B400" s="17" t="s">
        <v>1179</v>
      </c>
      <c r="C400" s="31" t="s">
        <v>1180</v>
      </c>
      <c r="D400" s="28">
        <v>8100</v>
      </c>
      <c r="E400" s="32" t="s">
        <v>10</v>
      </c>
      <c r="F400" s="15" t="s">
        <v>11</v>
      </c>
      <c r="G400" s="31" t="s">
        <v>291</v>
      </c>
    </row>
    <row r="401" spans="1:7" s="1" customFormat="1" ht="38.25">
      <c r="A401" s="30" t="s">
        <v>1181</v>
      </c>
      <c r="B401" s="17" t="s">
        <v>1182</v>
      </c>
      <c r="C401" s="31" t="s">
        <v>1183</v>
      </c>
      <c r="D401" s="28">
        <v>8300</v>
      </c>
      <c r="E401" s="32" t="s">
        <v>10</v>
      </c>
      <c r="F401" s="15" t="s">
        <v>11</v>
      </c>
      <c r="G401" s="31" t="s">
        <v>291</v>
      </c>
    </row>
    <row r="402" spans="1:7" s="1" customFormat="1" ht="38.25">
      <c r="A402" s="30" t="s">
        <v>1184</v>
      </c>
      <c r="B402" s="17" t="s">
        <v>1185</v>
      </c>
      <c r="C402" s="31" t="s">
        <v>1186</v>
      </c>
      <c r="D402" s="28">
        <v>7900</v>
      </c>
      <c r="E402" s="32" t="s">
        <v>10</v>
      </c>
      <c r="F402" s="15" t="s">
        <v>11</v>
      </c>
      <c r="G402" s="31" t="s">
        <v>291</v>
      </c>
    </row>
    <row r="403" spans="1:7" s="1" customFormat="1" ht="38.25">
      <c r="A403" s="30" t="s">
        <v>1187</v>
      </c>
      <c r="B403" s="17" t="s">
        <v>1188</v>
      </c>
      <c r="C403" s="31" t="s">
        <v>1189</v>
      </c>
      <c r="D403" s="28">
        <v>7800</v>
      </c>
      <c r="E403" s="32" t="s">
        <v>10</v>
      </c>
      <c r="F403" s="15" t="s">
        <v>11</v>
      </c>
      <c r="G403" s="31" t="s">
        <v>291</v>
      </c>
    </row>
    <row r="404" spans="1:7" s="1" customFormat="1" ht="38.25">
      <c r="A404" s="30" t="s">
        <v>1190</v>
      </c>
      <c r="B404" s="17" t="s">
        <v>1191</v>
      </c>
      <c r="C404" s="31" t="s">
        <v>1192</v>
      </c>
      <c r="D404" s="28">
        <v>10300</v>
      </c>
      <c r="E404" s="32" t="s">
        <v>10</v>
      </c>
      <c r="F404" s="15" t="s">
        <v>11</v>
      </c>
      <c r="G404" s="31" t="s">
        <v>291</v>
      </c>
    </row>
    <row r="405" spans="1:7" s="1" customFormat="1" ht="63.75">
      <c r="A405" s="30" t="s">
        <v>1193</v>
      </c>
      <c r="B405" s="17" t="s">
        <v>1194</v>
      </c>
      <c r="C405" s="31" t="s">
        <v>1195</v>
      </c>
      <c r="D405" s="28">
        <v>7700</v>
      </c>
      <c r="E405" s="32" t="s">
        <v>10</v>
      </c>
      <c r="F405" s="15" t="s">
        <v>11</v>
      </c>
      <c r="G405" s="31" t="s">
        <v>291</v>
      </c>
    </row>
    <row r="406" spans="1:7" s="1" customFormat="1" ht="76.5">
      <c r="A406" s="30" t="s">
        <v>1196</v>
      </c>
      <c r="B406" s="17" t="s">
        <v>1197</v>
      </c>
      <c r="C406" s="31" t="s">
        <v>1198</v>
      </c>
      <c r="D406" s="28">
        <v>7600</v>
      </c>
      <c r="E406" s="32" t="s">
        <v>10</v>
      </c>
      <c r="F406" s="15" t="s">
        <v>11</v>
      </c>
      <c r="G406" s="31" t="s">
        <v>291</v>
      </c>
    </row>
    <row r="407" spans="1:7" s="1" customFormat="1" ht="38.25">
      <c r="A407" s="30" t="s">
        <v>1199</v>
      </c>
      <c r="B407" s="17" t="s">
        <v>1200</v>
      </c>
      <c r="C407" s="31" t="s">
        <v>1201</v>
      </c>
      <c r="D407" s="28">
        <v>13000</v>
      </c>
      <c r="E407" s="32" t="s">
        <v>10</v>
      </c>
      <c r="F407" s="15" t="s">
        <v>11</v>
      </c>
      <c r="G407" s="31" t="s">
        <v>291</v>
      </c>
    </row>
    <row r="408" spans="1:7" s="1" customFormat="1" ht="38.25">
      <c r="A408" s="30" t="s">
        <v>1202</v>
      </c>
      <c r="B408" s="17" t="s">
        <v>1203</v>
      </c>
      <c r="C408" s="31" t="s">
        <v>1204</v>
      </c>
      <c r="D408" s="28">
        <v>14300</v>
      </c>
      <c r="E408" s="32" t="s">
        <v>10</v>
      </c>
      <c r="F408" s="15" t="s">
        <v>11</v>
      </c>
      <c r="G408" s="31" t="s">
        <v>291</v>
      </c>
    </row>
    <row r="409" spans="1:7" s="1" customFormat="1" ht="25.5">
      <c r="A409" s="30" t="s">
        <v>1205</v>
      </c>
      <c r="B409" s="17" t="s">
        <v>1206</v>
      </c>
      <c r="C409" s="31" t="s">
        <v>1207</v>
      </c>
      <c r="D409" s="28">
        <v>17500</v>
      </c>
      <c r="E409" s="32" t="s">
        <v>10</v>
      </c>
      <c r="F409" s="15" t="s">
        <v>11</v>
      </c>
      <c r="G409" s="31" t="s">
        <v>291</v>
      </c>
    </row>
    <row r="410" spans="1:7" s="1" customFormat="1" ht="25.5">
      <c r="A410" s="30" t="s">
        <v>1208</v>
      </c>
      <c r="B410" s="17" t="s">
        <v>1209</v>
      </c>
      <c r="C410" s="31" t="s">
        <v>1210</v>
      </c>
      <c r="D410" s="28">
        <v>11500</v>
      </c>
      <c r="E410" s="32" t="s">
        <v>10</v>
      </c>
      <c r="F410" s="15" t="s">
        <v>11</v>
      </c>
      <c r="G410" s="31" t="s">
        <v>291</v>
      </c>
    </row>
    <row r="411" spans="1:7" s="1" customFormat="1" ht="76.5">
      <c r="A411" s="30" t="s">
        <v>1211</v>
      </c>
      <c r="B411" s="17" t="s">
        <v>1212</v>
      </c>
      <c r="C411" s="31" t="s">
        <v>1213</v>
      </c>
      <c r="D411" s="28">
        <v>10000</v>
      </c>
      <c r="E411" s="32" t="s">
        <v>10</v>
      </c>
      <c r="F411" s="15" t="s">
        <v>11</v>
      </c>
      <c r="G411" s="31" t="s">
        <v>291</v>
      </c>
    </row>
    <row r="412" spans="1:7" s="1" customFormat="1" ht="63.75">
      <c r="A412" s="30" t="s">
        <v>1214</v>
      </c>
      <c r="B412" s="17" t="s">
        <v>1215</v>
      </c>
      <c r="C412" s="31" t="s">
        <v>1216</v>
      </c>
      <c r="D412" s="28">
        <v>28200</v>
      </c>
      <c r="E412" s="32" t="s">
        <v>10</v>
      </c>
      <c r="F412" s="15" t="s">
        <v>11</v>
      </c>
      <c r="G412" s="31" t="s">
        <v>291</v>
      </c>
    </row>
    <row r="413" spans="1:7" s="1" customFormat="1" ht="25.5">
      <c r="A413" s="30" t="s">
        <v>1217</v>
      </c>
      <c r="B413" s="17" t="s">
        <v>1218</v>
      </c>
      <c r="C413" s="31" t="s">
        <v>1219</v>
      </c>
      <c r="D413" s="28">
        <v>8500</v>
      </c>
      <c r="E413" s="32" t="s">
        <v>10</v>
      </c>
      <c r="F413" s="15" t="s">
        <v>11</v>
      </c>
      <c r="G413" s="31" t="s">
        <v>291</v>
      </c>
    </row>
    <row r="414" spans="1:7" s="1" customFormat="1" ht="25.5">
      <c r="A414" s="30" t="s">
        <v>1220</v>
      </c>
      <c r="B414" s="17" t="s">
        <v>1221</v>
      </c>
      <c r="C414" s="31" t="s">
        <v>1222</v>
      </c>
      <c r="D414" s="28">
        <v>9400</v>
      </c>
      <c r="E414" s="32" t="s">
        <v>10</v>
      </c>
      <c r="F414" s="15" t="s">
        <v>11</v>
      </c>
      <c r="G414" s="31" t="s">
        <v>291</v>
      </c>
    </row>
    <row r="415" spans="1:7" s="1" customFormat="1" ht="25.5">
      <c r="A415" s="30" t="s">
        <v>1223</v>
      </c>
      <c r="B415" s="17" t="s">
        <v>1224</v>
      </c>
      <c r="C415" s="31" t="s">
        <v>1225</v>
      </c>
      <c r="D415" s="28">
        <v>9000</v>
      </c>
      <c r="E415" s="32" t="s">
        <v>10</v>
      </c>
      <c r="F415" s="15" t="s">
        <v>11</v>
      </c>
      <c r="G415" s="31" t="s">
        <v>291</v>
      </c>
    </row>
    <row r="416" spans="1:7" s="1" customFormat="1" ht="25.5">
      <c r="A416" s="30" t="s">
        <v>1226</v>
      </c>
      <c r="B416" s="17" t="s">
        <v>1227</v>
      </c>
      <c r="C416" s="31" t="s">
        <v>1228</v>
      </c>
      <c r="D416" s="28">
        <v>6700</v>
      </c>
      <c r="E416" s="32" t="s">
        <v>10</v>
      </c>
      <c r="F416" s="15" t="s">
        <v>11</v>
      </c>
      <c r="G416" s="31" t="s">
        <v>291</v>
      </c>
    </row>
    <row r="417" spans="1:7" s="1" customFormat="1" ht="26.25">
      <c r="A417" s="30" t="s">
        <v>1229</v>
      </c>
      <c r="B417" s="17" t="s">
        <v>1230</v>
      </c>
      <c r="C417" s="31" t="s">
        <v>1231</v>
      </c>
      <c r="D417" s="28">
        <v>7200</v>
      </c>
      <c r="E417" s="32" t="s">
        <v>10</v>
      </c>
      <c r="F417" s="15" t="s">
        <v>11</v>
      </c>
      <c r="G417" s="31" t="s">
        <v>291</v>
      </c>
    </row>
    <row r="418" spans="1:7" s="1" customFormat="1" ht="26.25">
      <c r="A418" s="30" t="s">
        <v>1232</v>
      </c>
      <c r="B418" s="17" t="s">
        <v>1233</v>
      </c>
      <c r="C418" s="31" t="s">
        <v>1234</v>
      </c>
      <c r="D418" s="28">
        <v>7000</v>
      </c>
      <c r="E418" s="32" t="s">
        <v>10</v>
      </c>
      <c r="F418" s="15" t="s">
        <v>11</v>
      </c>
      <c r="G418" s="31" t="s">
        <v>291</v>
      </c>
    </row>
    <row r="419" spans="1:7" s="1" customFormat="1" ht="26.25">
      <c r="A419" s="30" t="s">
        <v>1235</v>
      </c>
      <c r="B419" s="17" t="s">
        <v>1236</v>
      </c>
      <c r="C419" s="31" t="s">
        <v>1237</v>
      </c>
      <c r="D419" s="28">
        <v>5600</v>
      </c>
      <c r="E419" s="32" t="s">
        <v>10</v>
      </c>
      <c r="F419" s="15" t="s">
        <v>11</v>
      </c>
      <c r="G419" s="31" t="s">
        <v>291</v>
      </c>
    </row>
    <row r="420" spans="1:7" s="1" customFormat="1" ht="26.25">
      <c r="A420" s="30" t="s">
        <v>1238</v>
      </c>
      <c r="B420" s="17" t="s">
        <v>1239</v>
      </c>
      <c r="C420" s="31" t="s">
        <v>1240</v>
      </c>
      <c r="D420" s="28">
        <v>2800</v>
      </c>
      <c r="E420" s="32" t="s">
        <v>10</v>
      </c>
      <c r="F420" s="15" t="s">
        <v>11</v>
      </c>
      <c r="G420" s="31" t="s">
        <v>291</v>
      </c>
    </row>
    <row r="421" spans="1:7" s="1" customFormat="1" ht="26.25">
      <c r="A421" s="30" t="s">
        <v>1241</v>
      </c>
      <c r="B421" s="17" t="s">
        <v>1242</v>
      </c>
      <c r="C421" s="31" t="s">
        <v>1243</v>
      </c>
      <c r="D421" s="28">
        <v>3500</v>
      </c>
      <c r="E421" s="32" t="s">
        <v>10</v>
      </c>
      <c r="F421" s="15" t="s">
        <v>11</v>
      </c>
      <c r="G421" s="31" t="s">
        <v>291</v>
      </c>
    </row>
    <row r="422" spans="1:7" s="1" customFormat="1" ht="26.25">
      <c r="A422" s="30" t="s">
        <v>1244</v>
      </c>
      <c r="B422" s="17" t="s">
        <v>1245</v>
      </c>
      <c r="C422" s="31" t="s">
        <v>1246</v>
      </c>
      <c r="D422" s="28">
        <v>1600</v>
      </c>
      <c r="E422" s="32" t="s">
        <v>10</v>
      </c>
      <c r="F422" s="15" t="s">
        <v>11</v>
      </c>
      <c r="G422" s="31" t="s">
        <v>291</v>
      </c>
    </row>
    <row r="423" spans="1:7" s="1" customFormat="1" ht="26.25">
      <c r="A423" s="30" t="s">
        <v>1247</v>
      </c>
      <c r="B423" s="17" t="s">
        <v>1248</v>
      </c>
      <c r="C423" s="31" t="s">
        <v>1249</v>
      </c>
      <c r="D423" s="28">
        <v>9400</v>
      </c>
      <c r="E423" s="32" t="s">
        <v>10</v>
      </c>
      <c r="F423" s="15" t="s">
        <v>11</v>
      </c>
      <c r="G423" s="31" t="s">
        <v>291</v>
      </c>
    </row>
    <row r="424" spans="1:7" s="1" customFormat="1" ht="26.25">
      <c r="A424" s="30" t="s">
        <v>1250</v>
      </c>
      <c r="B424" s="17" t="s">
        <v>1251</v>
      </c>
      <c r="C424" s="31" t="s">
        <v>1252</v>
      </c>
      <c r="D424" s="28">
        <v>12300</v>
      </c>
      <c r="E424" s="32" t="s">
        <v>10</v>
      </c>
      <c r="F424" s="15" t="s">
        <v>11</v>
      </c>
      <c r="G424" s="31" t="s">
        <v>291</v>
      </c>
    </row>
    <row r="425" spans="1:7" s="1" customFormat="1" ht="63.75">
      <c r="A425" s="30" t="s">
        <v>1253</v>
      </c>
      <c r="B425" s="17" t="s">
        <v>1254</v>
      </c>
      <c r="C425" s="31" t="s">
        <v>1255</v>
      </c>
      <c r="D425" s="28">
        <v>3900</v>
      </c>
      <c r="E425" s="32" t="s">
        <v>10</v>
      </c>
      <c r="F425" s="15" t="s">
        <v>11</v>
      </c>
      <c r="G425" s="31" t="s">
        <v>291</v>
      </c>
    </row>
    <row r="426" spans="1:7" s="1" customFormat="1" ht="63.75">
      <c r="A426" s="30" t="s">
        <v>1256</v>
      </c>
      <c r="B426" s="17" t="s">
        <v>1257</v>
      </c>
      <c r="C426" s="31" t="s">
        <v>1258</v>
      </c>
      <c r="D426" s="28">
        <v>4600</v>
      </c>
      <c r="E426" s="32" t="s">
        <v>10</v>
      </c>
      <c r="F426" s="15" t="s">
        <v>11</v>
      </c>
      <c r="G426" s="31" t="s">
        <v>291</v>
      </c>
    </row>
    <row r="427" spans="1:7" s="1" customFormat="1" ht="26.25">
      <c r="A427" s="30" t="s">
        <v>1259</v>
      </c>
      <c r="B427" s="17" t="s">
        <v>1260</v>
      </c>
      <c r="C427" s="31" t="s">
        <v>1261</v>
      </c>
      <c r="D427" s="28">
        <v>4800</v>
      </c>
      <c r="E427" s="32" t="s">
        <v>10</v>
      </c>
      <c r="F427" s="15" t="s">
        <v>11</v>
      </c>
      <c r="G427" s="31" t="s">
        <v>291</v>
      </c>
    </row>
    <row r="428" spans="1:7" s="1" customFormat="1" ht="51">
      <c r="A428" s="30" t="s">
        <v>1262</v>
      </c>
      <c r="B428" s="17" t="s">
        <v>1263</v>
      </c>
      <c r="C428" s="31" t="s">
        <v>1264</v>
      </c>
      <c r="D428" s="28">
        <v>7700</v>
      </c>
      <c r="E428" s="32" t="s">
        <v>10</v>
      </c>
      <c r="F428" s="15" t="s">
        <v>11</v>
      </c>
      <c r="G428" s="31" t="s">
        <v>291</v>
      </c>
    </row>
    <row r="429" spans="1:7" s="1" customFormat="1" ht="38.25">
      <c r="A429" s="30" t="s">
        <v>1265</v>
      </c>
      <c r="B429" s="17" t="s">
        <v>1266</v>
      </c>
      <c r="C429" s="31" t="s">
        <v>1267</v>
      </c>
      <c r="D429" s="28">
        <v>13600</v>
      </c>
      <c r="E429" s="32" t="s">
        <v>10</v>
      </c>
      <c r="F429" s="15" t="s">
        <v>11</v>
      </c>
      <c r="G429" s="31" t="s">
        <v>291</v>
      </c>
    </row>
    <row r="430" spans="1:7" s="1" customFormat="1" ht="38.25">
      <c r="A430" s="30" t="s">
        <v>1268</v>
      </c>
      <c r="B430" s="17" t="s">
        <v>1269</v>
      </c>
      <c r="C430" s="31" t="s">
        <v>1270</v>
      </c>
      <c r="D430" s="28">
        <v>9500</v>
      </c>
      <c r="E430" s="32" t="s">
        <v>10</v>
      </c>
      <c r="F430" s="15" t="s">
        <v>11</v>
      </c>
      <c r="G430" s="31" t="s">
        <v>291</v>
      </c>
    </row>
    <row r="431" spans="1:7" s="1" customFormat="1" ht="26.25">
      <c r="A431" s="30" t="s">
        <v>1271</v>
      </c>
      <c r="B431" s="17" t="s">
        <v>1272</v>
      </c>
      <c r="C431" s="31" t="s">
        <v>1273</v>
      </c>
      <c r="D431" s="28">
        <v>9500</v>
      </c>
      <c r="E431" s="32" t="s">
        <v>10</v>
      </c>
      <c r="F431" s="15" t="s">
        <v>11</v>
      </c>
      <c r="G431" s="31" t="s">
        <v>291</v>
      </c>
    </row>
    <row r="432" spans="1:7" s="1" customFormat="1" ht="26.25">
      <c r="A432" s="30" t="s">
        <v>1274</v>
      </c>
      <c r="B432" s="17" t="s">
        <v>1275</v>
      </c>
      <c r="C432" s="31" t="s">
        <v>1276</v>
      </c>
      <c r="D432" s="28">
        <v>7500</v>
      </c>
      <c r="E432" s="32" t="s">
        <v>10</v>
      </c>
      <c r="F432" s="15" t="s">
        <v>11</v>
      </c>
      <c r="G432" s="31" t="s">
        <v>291</v>
      </c>
    </row>
    <row r="433" spans="1:7" s="1" customFormat="1" ht="26.25">
      <c r="A433" s="30" t="s">
        <v>1277</v>
      </c>
      <c r="B433" s="17" t="s">
        <v>1278</v>
      </c>
      <c r="C433" s="31" t="s">
        <v>1279</v>
      </c>
      <c r="D433" s="28">
        <v>8500</v>
      </c>
      <c r="E433" s="32" t="s">
        <v>10</v>
      </c>
      <c r="F433" s="15" t="s">
        <v>11</v>
      </c>
      <c r="G433" s="31" t="s">
        <v>291</v>
      </c>
    </row>
    <row r="434" spans="1:7" s="1" customFormat="1" ht="26.25">
      <c r="A434" s="30" t="s">
        <v>1280</v>
      </c>
      <c r="B434" s="17" t="s">
        <v>1281</v>
      </c>
      <c r="C434" s="31" t="s">
        <v>1282</v>
      </c>
      <c r="D434" s="28">
        <v>8000</v>
      </c>
      <c r="E434" s="32" t="s">
        <v>10</v>
      </c>
      <c r="F434" s="15" t="s">
        <v>11</v>
      </c>
      <c r="G434" s="31" t="s">
        <v>291</v>
      </c>
    </row>
    <row r="435" spans="1:7" s="1" customFormat="1" ht="26.25">
      <c r="A435" s="30" t="s">
        <v>1283</v>
      </c>
      <c r="B435" s="17" t="s">
        <v>1284</v>
      </c>
      <c r="C435" s="31" t="s">
        <v>1285</v>
      </c>
      <c r="D435" s="28">
        <v>10500</v>
      </c>
      <c r="E435" s="32" t="s">
        <v>10</v>
      </c>
      <c r="F435" s="15" t="s">
        <v>11</v>
      </c>
      <c r="G435" s="31" t="s">
        <v>291</v>
      </c>
    </row>
    <row r="436" spans="1:7" s="1" customFormat="1" ht="26.25">
      <c r="A436" s="30" t="s">
        <v>1286</v>
      </c>
      <c r="B436" s="17" t="s">
        <v>1287</v>
      </c>
      <c r="C436" s="31" t="s">
        <v>1288</v>
      </c>
      <c r="D436" s="28">
        <v>9500</v>
      </c>
      <c r="E436" s="32" t="s">
        <v>10</v>
      </c>
      <c r="F436" s="15" t="s">
        <v>11</v>
      </c>
      <c r="G436" s="31" t="s">
        <v>291</v>
      </c>
    </row>
    <row r="437" spans="1:7" s="1" customFormat="1" ht="26.25">
      <c r="A437" s="30" t="s">
        <v>1289</v>
      </c>
      <c r="B437" s="17" t="s">
        <v>1290</v>
      </c>
      <c r="C437" s="31" t="s">
        <v>1291</v>
      </c>
      <c r="D437" s="28">
        <v>1200</v>
      </c>
      <c r="E437" s="32" t="s">
        <v>10</v>
      </c>
      <c r="F437" s="15" t="s">
        <v>11</v>
      </c>
      <c r="G437" s="31" t="s">
        <v>291</v>
      </c>
    </row>
    <row r="438" spans="1:7" s="1" customFormat="1" ht="26.25">
      <c r="A438" s="30" t="s">
        <v>1292</v>
      </c>
      <c r="B438" s="17" t="s">
        <v>1293</v>
      </c>
      <c r="C438" s="31" t="s">
        <v>1294</v>
      </c>
      <c r="D438" s="28">
        <v>1000</v>
      </c>
      <c r="E438" s="32" t="s">
        <v>10</v>
      </c>
      <c r="F438" s="15" t="s">
        <v>11</v>
      </c>
      <c r="G438" s="31" t="s">
        <v>291</v>
      </c>
    </row>
    <row r="439" spans="1:7" s="1" customFormat="1" ht="26.25">
      <c r="A439" s="30" t="s">
        <v>1295</v>
      </c>
      <c r="B439" s="17" t="s">
        <v>1296</v>
      </c>
      <c r="C439" s="31" t="s">
        <v>1297</v>
      </c>
      <c r="D439" s="28">
        <v>10200</v>
      </c>
      <c r="E439" s="32" t="s">
        <v>10</v>
      </c>
      <c r="F439" s="15" t="s">
        <v>11</v>
      </c>
      <c r="G439" s="31" t="s">
        <v>291</v>
      </c>
    </row>
    <row r="440" spans="1:7" s="1" customFormat="1" ht="26.25">
      <c r="A440" s="30" t="s">
        <v>1298</v>
      </c>
      <c r="B440" s="17" t="s">
        <v>1299</v>
      </c>
      <c r="C440" s="31" t="s">
        <v>1300</v>
      </c>
      <c r="D440" s="28">
        <v>9800</v>
      </c>
      <c r="E440" s="32" t="s">
        <v>10</v>
      </c>
      <c r="F440" s="15" t="s">
        <v>11</v>
      </c>
      <c r="G440" s="31" t="s">
        <v>291</v>
      </c>
    </row>
    <row r="441" spans="1:7" s="1" customFormat="1" ht="26.25">
      <c r="A441" s="30" t="s">
        <v>1301</v>
      </c>
      <c r="B441" s="17" t="s">
        <v>1302</v>
      </c>
      <c r="C441" s="31" t="s">
        <v>1303</v>
      </c>
      <c r="D441" s="28">
        <v>9500</v>
      </c>
      <c r="E441" s="32" t="s">
        <v>10</v>
      </c>
      <c r="F441" s="15" t="s">
        <v>11</v>
      </c>
      <c r="G441" s="31" t="s">
        <v>291</v>
      </c>
    </row>
    <row r="442" spans="1:7" s="1" customFormat="1" ht="26.25">
      <c r="A442" s="30" t="s">
        <v>1304</v>
      </c>
      <c r="B442" s="17" t="s">
        <v>1305</v>
      </c>
      <c r="C442" s="31" t="s">
        <v>1306</v>
      </c>
      <c r="D442" s="28">
        <v>10800</v>
      </c>
      <c r="E442" s="32" t="s">
        <v>10</v>
      </c>
      <c r="F442" s="15" t="s">
        <v>11</v>
      </c>
      <c r="G442" s="31" t="s">
        <v>291</v>
      </c>
    </row>
    <row r="443" spans="1:7" s="1" customFormat="1" ht="38.25">
      <c r="A443" s="30" t="s">
        <v>1307</v>
      </c>
      <c r="B443" s="17" t="s">
        <v>1308</v>
      </c>
      <c r="C443" s="31" t="s">
        <v>1309</v>
      </c>
      <c r="D443" s="28">
        <v>10300</v>
      </c>
      <c r="E443" s="32" t="s">
        <v>10</v>
      </c>
      <c r="F443" s="15" t="s">
        <v>11</v>
      </c>
      <c r="G443" s="31" t="s">
        <v>291</v>
      </c>
    </row>
    <row r="444" spans="1:7" s="1" customFormat="1" ht="38.25">
      <c r="A444" s="30" t="s">
        <v>1310</v>
      </c>
      <c r="B444" s="17" t="s">
        <v>1311</v>
      </c>
      <c r="C444" s="31" t="s">
        <v>1312</v>
      </c>
      <c r="D444" s="28">
        <v>10200</v>
      </c>
      <c r="E444" s="32" t="s">
        <v>10</v>
      </c>
      <c r="F444" s="15" t="s">
        <v>11</v>
      </c>
      <c r="G444" s="31" t="s">
        <v>291</v>
      </c>
    </row>
    <row r="445" spans="1:7" s="1" customFormat="1" ht="26.25">
      <c r="A445" s="30" t="s">
        <v>1313</v>
      </c>
      <c r="B445" s="17" t="s">
        <v>1314</v>
      </c>
      <c r="C445" s="31" t="s">
        <v>1315</v>
      </c>
      <c r="D445" s="28">
        <v>10500</v>
      </c>
      <c r="E445" s="32" t="s">
        <v>10</v>
      </c>
      <c r="F445" s="15" t="s">
        <v>11</v>
      </c>
      <c r="G445" s="31" t="s">
        <v>291</v>
      </c>
    </row>
    <row r="446" spans="1:7" s="1" customFormat="1" ht="26.25">
      <c r="A446" s="30" t="s">
        <v>1316</v>
      </c>
      <c r="B446" s="17" t="s">
        <v>1317</v>
      </c>
      <c r="C446" s="31" t="s">
        <v>1318</v>
      </c>
      <c r="D446" s="28">
        <v>10000</v>
      </c>
      <c r="E446" s="32" t="s">
        <v>10</v>
      </c>
      <c r="F446" s="15" t="s">
        <v>11</v>
      </c>
      <c r="G446" s="31" t="s">
        <v>291</v>
      </c>
    </row>
    <row r="447" spans="1:7" s="1" customFormat="1" ht="26.25">
      <c r="A447" s="30" t="s">
        <v>1319</v>
      </c>
      <c r="B447" s="17" t="s">
        <v>1320</v>
      </c>
      <c r="C447" s="31" t="s">
        <v>1321</v>
      </c>
      <c r="D447" s="28">
        <v>9900</v>
      </c>
      <c r="E447" s="32" t="s">
        <v>10</v>
      </c>
      <c r="F447" s="15" t="s">
        <v>11</v>
      </c>
      <c r="G447" s="31" t="s">
        <v>291</v>
      </c>
    </row>
    <row r="448" spans="1:7" s="1" customFormat="1" ht="26.25">
      <c r="A448" s="30" t="s">
        <v>1322</v>
      </c>
      <c r="B448" s="17" t="s">
        <v>1323</v>
      </c>
      <c r="C448" s="31" t="s">
        <v>1324</v>
      </c>
      <c r="D448" s="28">
        <v>12300</v>
      </c>
      <c r="E448" s="32" t="s">
        <v>10</v>
      </c>
      <c r="F448" s="15" t="s">
        <v>11</v>
      </c>
      <c r="G448" s="31" t="s">
        <v>291</v>
      </c>
    </row>
    <row r="449" spans="1:7" s="1" customFormat="1" ht="26.25">
      <c r="A449" s="30" t="s">
        <v>1325</v>
      </c>
      <c r="B449" s="17" t="s">
        <v>1326</v>
      </c>
      <c r="C449" s="31" t="s">
        <v>1327</v>
      </c>
      <c r="D449" s="28">
        <v>9700</v>
      </c>
      <c r="E449" s="32" t="s">
        <v>10</v>
      </c>
      <c r="F449" s="15" t="s">
        <v>11</v>
      </c>
      <c r="G449" s="31" t="s">
        <v>291</v>
      </c>
    </row>
    <row r="450" spans="1:7" s="1" customFormat="1" ht="26.25">
      <c r="A450" s="30" t="s">
        <v>1328</v>
      </c>
      <c r="B450" s="17" t="s">
        <v>1329</v>
      </c>
      <c r="C450" s="31" t="s">
        <v>1330</v>
      </c>
      <c r="D450" s="28">
        <v>10300</v>
      </c>
      <c r="E450" s="32" t="s">
        <v>10</v>
      </c>
      <c r="F450" s="15" t="s">
        <v>11</v>
      </c>
      <c r="G450" s="31" t="s">
        <v>291</v>
      </c>
    </row>
    <row r="451" spans="1:7" s="1" customFormat="1" ht="26.25">
      <c r="A451" s="30" t="s">
        <v>1331</v>
      </c>
      <c r="B451" s="17" t="s">
        <v>1332</v>
      </c>
      <c r="C451" s="31" t="s">
        <v>1333</v>
      </c>
      <c r="D451" s="28">
        <v>10000</v>
      </c>
      <c r="E451" s="32" t="s">
        <v>10</v>
      </c>
      <c r="F451" s="15" t="s">
        <v>11</v>
      </c>
      <c r="G451" s="31" t="s">
        <v>291</v>
      </c>
    </row>
    <row r="452" spans="1:7" s="1" customFormat="1" ht="26.25">
      <c r="A452" s="30" t="s">
        <v>1334</v>
      </c>
      <c r="B452" s="17" t="s">
        <v>1335</v>
      </c>
      <c r="C452" s="31" t="s">
        <v>1336</v>
      </c>
      <c r="D452" s="28">
        <v>10400</v>
      </c>
      <c r="E452" s="32" t="s">
        <v>10</v>
      </c>
      <c r="F452" s="15" t="s">
        <v>11</v>
      </c>
      <c r="G452" s="31" t="s">
        <v>291</v>
      </c>
    </row>
    <row r="453" spans="1:7" s="1" customFormat="1" ht="76.5">
      <c r="A453" s="30" t="s">
        <v>1337</v>
      </c>
      <c r="B453" s="17" t="s">
        <v>1338</v>
      </c>
      <c r="C453" s="31" t="s">
        <v>1339</v>
      </c>
      <c r="D453" s="28">
        <v>5800</v>
      </c>
      <c r="E453" s="32" t="s">
        <v>10</v>
      </c>
      <c r="F453" s="15" t="s">
        <v>11</v>
      </c>
      <c r="G453" s="31" t="s">
        <v>291</v>
      </c>
    </row>
    <row r="454" spans="1:7" s="1" customFormat="1" ht="26.25">
      <c r="A454" s="30" t="s">
        <v>1340</v>
      </c>
      <c r="B454" s="17" t="s">
        <v>1341</v>
      </c>
      <c r="C454" s="31" t="s">
        <v>1342</v>
      </c>
      <c r="D454" s="28">
        <v>3500</v>
      </c>
      <c r="E454" s="32" t="s">
        <v>10</v>
      </c>
      <c r="F454" s="15" t="s">
        <v>11</v>
      </c>
      <c r="G454" s="31" t="s">
        <v>291</v>
      </c>
    </row>
    <row r="455" spans="1:7" s="1" customFormat="1" ht="26.25">
      <c r="A455" s="30" t="s">
        <v>1343</v>
      </c>
      <c r="B455" s="17" t="s">
        <v>1344</v>
      </c>
      <c r="C455" s="31" t="s">
        <v>1345</v>
      </c>
      <c r="D455" s="28">
        <v>2800</v>
      </c>
      <c r="E455" s="32" t="s">
        <v>10</v>
      </c>
      <c r="F455" s="15" t="s">
        <v>11</v>
      </c>
      <c r="G455" s="31" t="s">
        <v>291</v>
      </c>
    </row>
    <row r="456" spans="1:7" s="1" customFormat="1" ht="26.25">
      <c r="A456" s="30" t="s">
        <v>1346</v>
      </c>
      <c r="B456" s="17" t="s">
        <v>1347</v>
      </c>
      <c r="C456" s="31" t="s">
        <v>1348</v>
      </c>
      <c r="D456" s="28">
        <v>2500</v>
      </c>
      <c r="E456" s="32" t="s">
        <v>10</v>
      </c>
      <c r="F456" s="15" t="s">
        <v>11</v>
      </c>
      <c r="G456" s="31" t="s">
        <v>291</v>
      </c>
    </row>
    <row r="457" spans="1:7" s="1" customFormat="1" ht="26.25">
      <c r="A457" s="30" t="s">
        <v>1349</v>
      </c>
      <c r="B457" s="17" t="s">
        <v>1350</v>
      </c>
      <c r="C457" s="31" t="s">
        <v>1351</v>
      </c>
      <c r="D457" s="28">
        <v>4200</v>
      </c>
      <c r="E457" s="32" t="s">
        <v>10</v>
      </c>
      <c r="F457" s="15" t="s">
        <v>11</v>
      </c>
      <c r="G457" s="31" t="s">
        <v>291</v>
      </c>
    </row>
    <row r="458" spans="1:7" s="1" customFormat="1" ht="26.25">
      <c r="A458" s="30" t="s">
        <v>1352</v>
      </c>
      <c r="B458" s="17" t="s">
        <v>1353</v>
      </c>
      <c r="C458" s="31" t="s">
        <v>1354</v>
      </c>
      <c r="D458" s="28">
        <v>3100</v>
      </c>
      <c r="E458" s="32" t="s">
        <v>10</v>
      </c>
      <c r="F458" s="15" t="s">
        <v>11</v>
      </c>
      <c r="G458" s="31" t="s">
        <v>291</v>
      </c>
    </row>
    <row r="459" spans="1:7" s="1" customFormat="1" ht="26.25">
      <c r="A459" s="30" t="s">
        <v>1355</v>
      </c>
      <c r="B459" s="17" t="s">
        <v>1356</v>
      </c>
      <c r="C459" s="31" t="s">
        <v>1357</v>
      </c>
      <c r="D459" s="28">
        <v>2400</v>
      </c>
      <c r="E459" s="32" t="s">
        <v>10</v>
      </c>
      <c r="F459" s="15" t="s">
        <v>11</v>
      </c>
      <c r="G459" s="31" t="s">
        <v>291</v>
      </c>
    </row>
    <row r="460" spans="1:7" s="1" customFormat="1" ht="26.25">
      <c r="A460" s="30" t="s">
        <v>1358</v>
      </c>
      <c r="B460" s="17" t="s">
        <v>1359</v>
      </c>
      <c r="C460" s="31" t="s">
        <v>1360</v>
      </c>
      <c r="D460" s="28">
        <v>7400</v>
      </c>
      <c r="E460" s="32" t="s">
        <v>10</v>
      </c>
      <c r="F460" s="15" t="s">
        <v>11</v>
      </c>
      <c r="G460" s="31" t="s">
        <v>291</v>
      </c>
    </row>
    <row r="461" spans="1:7" s="1" customFormat="1" ht="26.25">
      <c r="A461" s="30" t="s">
        <v>1361</v>
      </c>
      <c r="B461" s="17" t="s">
        <v>1362</v>
      </c>
      <c r="C461" s="31" t="s">
        <v>1363</v>
      </c>
      <c r="D461" s="28">
        <v>3000</v>
      </c>
      <c r="E461" s="32" t="s">
        <v>10</v>
      </c>
      <c r="F461" s="15" t="s">
        <v>11</v>
      </c>
      <c r="G461" s="31" t="s">
        <v>291</v>
      </c>
    </row>
    <row r="462" spans="1:7" s="1" customFormat="1" ht="26.25">
      <c r="A462" s="30" t="s">
        <v>1364</v>
      </c>
      <c r="B462" s="17" t="s">
        <v>1365</v>
      </c>
      <c r="C462" s="31" t="s">
        <v>1366</v>
      </c>
      <c r="D462" s="28">
        <v>6400</v>
      </c>
      <c r="E462" s="32" t="s">
        <v>10</v>
      </c>
      <c r="F462" s="15" t="s">
        <v>11</v>
      </c>
      <c r="G462" s="31" t="s">
        <v>291</v>
      </c>
    </row>
    <row r="463" spans="1:7" s="1" customFormat="1" ht="26.25">
      <c r="A463" s="30" t="s">
        <v>1367</v>
      </c>
      <c r="B463" s="17" t="s">
        <v>1368</v>
      </c>
      <c r="C463" s="31" t="s">
        <v>1369</v>
      </c>
      <c r="D463" s="28">
        <v>3700</v>
      </c>
      <c r="E463" s="32" t="s">
        <v>10</v>
      </c>
      <c r="F463" s="15" t="s">
        <v>11</v>
      </c>
      <c r="G463" s="31" t="s">
        <v>291</v>
      </c>
    </row>
    <row r="464" spans="1:7" s="1" customFormat="1" ht="26.25">
      <c r="A464" s="30" t="s">
        <v>1370</v>
      </c>
      <c r="B464" s="17" t="s">
        <v>1371</v>
      </c>
      <c r="C464" s="31" t="s">
        <v>1372</v>
      </c>
      <c r="D464" s="28">
        <v>3800</v>
      </c>
      <c r="E464" s="32" t="s">
        <v>10</v>
      </c>
      <c r="F464" s="15" t="s">
        <v>11</v>
      </c>
      <c r="G464" s="31" t="s">
        <v>291</v>
      </c>
    </row>
    <row r="465" spans="1:7" s="1" customFormat="1" ht="63.75">
      <c r="A465" s="30" t="s">
        <v>1373</v>
      </c>
      <c r="B465" s="17" t="s">
        <v>1374</v>
      </c>
      <c r="C465" s="31" t="s">
        <v>1375</v>
      </c>
      <c r="D465" s="28">
        <v>3800</v>
      </c>
      <c r="E465" s="32" t="s">
        <v>10</v>
      </c>
      <c r="F465" s="15" t="s">
        <v>11</v>
      </c>
      <c r="G465" s="31" t="s">
        <v>291</v>
      </c>
    </row>
    <row r="466" spans="1:7" s="1" customFormat="1" ht="63.75">
      <c r="A466" s="30" t="s">
        <v>1376</v>
      </c>
      <c r="B466" s="17" t="s">
        <v>1377</v>
      </c>
      <c r="C466" s="31" t="s">
        <v>1378</v>
      </c>
      <c r="D466" s="28">
        <v>3800</v>
      </c>
      <c r="E466" s="32" t="s">
        <v>10</v>
      </c>
      <c r="F466" s="15" t="s">
        <v>11</v>
      </c>
      <c r="G466" s="31" t="s">
        <v>291</v>
      </c>
    </row>
    <row r="467" spans="1:7" s="1" customFormat="1" ht="76.5">
      <c r="A467" s="30" t="s">
        <v>1379</v>
      </c>
      <c r="B467" s="17" t="s">
        <v>1380</v>
      </c>
      <c r="C467" s="31" t="s">
        <v>1381</v>
      </c>
      <c r="D467" s="28">
        <v>4200</v>
      </c>
      <c r="E467" s="32" t="s">
        <v>10</v>
      </c>
      <c r="F467" s="15" t="s">
        <v>11</v>
      </c>
      <c r="G467" s="31" t="s">
        <v>291</v>
      </c>
    </row>
    <row r="468" spans="1:7" s="1" customFormat="1" ht="26.25">
      <c r="A468" s="30" t="s">
        <v>1382</v>
      </c>
      <c r="B468" s="17" t="s">
        <v>1383</v>
      </c>
      <c r="C468" s="31" t="s">
        <v>1384</v>
      </c>
      <c r="D468" s="28">
        <v>6900</v>
      </c>
      <c r="E468" s="32" t="s">
        <v>10</v>
      </c>
      <c r="F468" s="15" t="s">
        <v>11</v>
      </c>
      <c r="G468" s="31" t="s">
        <v>291</v>
      </c>
    </row>
    <row r="469" spans="1:7" s="1" customFormat="1" ht="38.25">
      <c r="A469" s="30" t="s">
        <v>1385</v>
      </c>
      <c r="B469" s="17" t="s">
        <v>1386</v>
      </c>
      <c r="C469" s="31" t="s">
        <v>1387</v>
      </c>
      <c r="D469" s="28">
        <v>4500</v>
      </c>
      <c r="E469" s="32" t="s">
        <v>10</v>
      </c>
      <c r="F469" s="15" t="s">
        <v>11</v>
      </c>
      <c r="G469" s="31" t="s">
        <v>291</v>
      </c>
    </row>
    <row r="470" spans="1:7" s="1" customFormat="1" ht="38.25">
      <c r="A470" s="30" t="s">
        <v>1388</v>
      </c>
      <c r="B470" s="17" t="s">
        <v>1389</v>
      </c>
      <c r="C470" s="31" t="s">
        <v>1390</v>
      </c>
      <c r="D470" s="28">
        <v>9200</v>
      </c>
      <c r="E470" s="32" t="s">
        <v>10</v>
      </c>
      <c r="F470" s="15" t="s">
        <v>11</v>
      </c>
      <c r="G470" s="31" t="s">
        <v>291</v>
      </c>
    </row>
    <row r="471" spans="1:7" s="1" customFormat="1" ht="26.25">
      <c r="A471" s="30" t="s">
        <v>1391</v>
      </c>
      <c r="B471" s="17" t="s">
        <v>1392</v>
      </c>
      <c r="C471" s="31" t="s">
        <v>1393</v>
      </c>
      <c r="D471" s="28">
        <v>5000</v>
      </c>
      <c r="E471" s="32" t="s">
        <v>10</v>
      </c>
      <c r="F471" s="15" t="s">
        <v>11</v>
      </c>
      <c r="G471" s="31" t="s">
        <v>291</v>
      </c>
    </row>
    <row r="472" spans="1:7" s="1" customFormat="1" ht="38.25">
      <c r="A472" s="30" t="s">
        <v>1394</v>
      </c>
      <c r="B472" s="17" t="s">
        <v>1395</v>
      </c>
      <c r="C472" s="31" t="s">
        <v>1396</v>
      </c>
      <c r="D472" s="28">
        <v>2000</v>
      </c>
      <c r="E472" s="32" t="s">
        <v>10</v>
      </c>
      <c r="F472" s="15" t="s">
        <v>11</v>
      </c>
      <c r="G472" s="31" t="s">
        <v>291</v>
      </c>
    </row>
    <row r="473" spans="1:7" s="1" customFormat="1" ht="26.25">
      <c r="A473" s="30" t="s">
        <v>1397</v>
      </c>
      <c r="B473" s="17" t="s">
        <v>1398</v>
      </c>
      <c r="C473" s="31" t="s">
        <v>1399</v>
      </c>
      <c r="D473" s="28">
        <v>1900</v>
      </c>
      <c r="E473" s="32" t="s">
        <v>10</v>
      </c>
      <c r="F473" s="15" t="s">
        <v>11</v>
      </c>
      <c r="G473" s="31" t="s">
        <v>291</v>
      </c>
    </row>
    <row r="474" spans="1:7" s="1" customFormat="1" ht="26.25">
      <c r="A474" s="30" t="s">
        <v>1400</v>
      </c>
      <c r="B474" s="17" t="s">
        <v>1401</v>
      </c>
      <c r="C474" s="31" t="s">
        <v>1402</v>
      </c>
      <c r="D474" s="28">
        <v>2700</v>
      </c>
      <c r="E474" s="32" t="s">
        <v>10</v>
      </c>
      <c r="F474" s="15" t="s">
        <v>11</v>
      </c>
      <c r="G474" s="31" t="s">
        <v>291</v>
      </c>
    </row>
    <row r="475" spans="1:7" s="1" customFormat="1" ht="26.25">
      <c r="A475" s="30" t="s">
        <v>1403</v>
      </c>
      <c r="B475" s="17" t="s">
        <v>1404</v>
      </c>
      <c r="C475" s="31" t="s">
        <v>1405</v>
      </c>
      <c r="D475" s="28">
        <v>2800</v>
      </c>
      <c r="E475" s="32" t="s">
        <v>10</v>
      </c>
      <c r="F475" s="15" t="s">
        <v>11</v>
      </c>
      <c r="G475" s="31" t="s">
        <v>291</v>
      </c>
    </row>
    <row r="476" spans="1:7" s="1" customFormat="1" ht="26.25">
      <c r="A476" s="30" t="s">
        <v>1406</v>
      </c>
      <c r="B476" s="17" t="s">
        <v>1407</v>
      </c>
      <c r="C476" s="31" t="s">
        <v>1408</v>
      </c>
      <c r="D476" s="28">
        <v>3600</v>
      </c>
      <c r="E476" s="32" t="s">
        <v>10</v>
      </c>
      <c r="F476" s="15" t="s">
        <v>11</v>
      </c>
      <c r="G476" s="31" t="s">
        <v>291</v>
      </c>
    </row>
    <row r="477" spans="1:7" s="1" customFormat="1" ht="26.25">
      <c r="A477" s="30" t="s">
        <v>1409</v>
      </c>
      <c r="B477" s="17" t="s">
        <v>1410</v>
      </c>
      <c r="C477" s="31" t="s">
        <v>1411</v>
      </c>
      <c r="D477" s="28">
        <v>1700</v>
      </c>
      <c r="E477" s="32" t="s">
        <v>10</v>
      </c>
      <c r="F477" s="15" t="s">
        <v>11</v>
      </c>
      <c r="G477" s="31" t="s">
        <v>291</v>
      </c>
    </row>
    <row r="478" spans="1:7" s="1" customFormat="1" ht="26.25">
      <c r="A478" s="30" t="s">
        <v>1412</v>
      </c>
      <c r="B478" s="17" t="s">
        <v>1413</v>
      </c>
      <c r="C478" s="31" t="s">
        <v>1414</v>
      </c>
      <c r="D478" s="28">
        <v>1100</v>
      </c>
      <c r="E478" s="32" t="s">
        <v>10</v>
      </c>
      <c r="F478" s="15" t="s">
        <v>11</v>
      </c>
      <c r="G478" s="31" t="s">
        <v>291</v>
      </c>
    </row>
    <row r="479" spans="1:7" s="1" customFormat="1" ht="26.25">
      <c r="A479" s="30" t="s">
        <v>1415</v>
      </c>
      <c r="B479" s="17" t="s">
        <v>1416</v>
      </c>
      <c r="C479" s="31" t="s">
        <v>1240</v>
      </c>
      <c r="D479" s="28">
        <v>2200</v>
      </c>
      <c r="E479" s="32" t="s">
        <v>10</v>
      </c>
      <c r="F479" s="15" t="s">
        <v>11</v>
      </c>
      <c r="G479" s="31" t="s">
        <v>291</v>
      </c>
    </row>
    <row r="480" spans="1:7" s="1" customFormat="1" ht="63.75">
      <c r="A480" s="30" t="s">
        <v>1417</v>
      </c>
      <c r="B480" s="17" t="s">
        <v>1418</v>
      </c>
      <c r="C480" s="31" t="s">
        <v>1419</v>
      </c>
      <c r="D480" s="28">
        <v>1400</v>
      </c>
      <c r="E480" s="32" t="s">
        <v>10</v>
      </c>
      <c r="F480" s="15" t="s">
        <v>11</v>
      </c>
      <c r="G480" s="31" t="s">
        <v>291</v>
      </c>
    </row>
    <row r="481" spans="1:7" s="1" customFormat="1" ht="51">
      <c r="A481" s="30" t="s">
        <v>1420</v>
      </c>
      <c r="B481" s="17" t="s">
        <v>1421</v>
      </c>
      <c r="C481" s="31" t="s">
        <v>1422</v>
      </c>
      <c r="D481" s="28">
        <v>6400</v>
      </c>
      <c r="E481" s="32" t="s">
        <v>10</v>
      </c>
      <c r="F481" s="15" t="s">
        <v>11</v>
      </c>
      <c r="G481" s="31" t="s">
        <v>291</v>
      </c>
    </row>
    <row r="482" spans="1:7" s="1" customFormat="1" ht="26.25">
      <c r="A482" s="30" t="s">
        <v>1423</v>
      </c>
      <c r="B482" s="17" t="s">
        <v>1424</v>
      </c>
      <c r="C482" s="31" t="s">
        <v>1425</v>
      </c>
      <c r="D482" s="28">
        <v>7400</v>
      </c>
      <c r="E482" s="32" t="s">
        <v>10</v>
      </c>
      <c r="F482" s="15" t="s">
        <v>11</v>
      </c>
      <c r="G482" s="31" t="s">
        <v>291</v>
      </c>
    </row>
    <row r="483" spans="1:7" s="1" customFormat="1" ht="26.25">
      <c r="A483" s="30" t="s">
        <v>1426</v>
      </c>
      <c r="B483" s="17" t="s">
        <v>1427</v>
      </c>
      <c r="C483" s="31" t="s">
        <v>1428</v>
      </c>
      <c r="D483" s="28">
        <v>6500</v>
      </c>
      <c r="E483" s="32" t="s">
        <v>10</v>
      </c>
      <c r="F483" s="15" t="s">
        <v>11</v>
      </c>
      <c r="G483" s="31" t="s">
        <v>291</v>
      </c>
    </row>
    <row r="484" spans="1:7" s="1" customFormat="1" ht="26.25">
      <c r="A484" s="30" t="s">
        <v>1429</v>
      </c>
      <c r="B484" s="17" t="s">
        <v>1430</v>
      </c>
      <c r="C484" s="31" t="s">
        <v>1431</v>
      </c>
      <c r="D484" s="28">
        <v>11200</v>
      </c>
      <c r="E484" s="32" t="s">
        <v>10</v>
      </c>
      <c r="F484" s="15" t="s">
        <v>11</v>
      </c>
      <c r="G484" s="31" t="s">
        <v>291</v>
      </c>
    </row>
    <row r="485" spans="1:7" s="1" customFormat="1" ht="26.25">
      <c r="A485" s="30" t="s">
        <v>1432</v>
      </c>
      <c r="B485" s="17" t="s">
        <v>1433</v>
      </c>
      <c r="C485" s="31" t="s">
        <v>1434</v>
      </c>
      <c r="D485" s="28">
        <v>5000</v>
      </c>
      <c r="E485" s="32" t="s">
        <v>10</v>
      </c>
      <c r="F485" s="15" t="s">
        <v>11</v>
      </c>
      <c r="G485" s="31" t="s">
        <v>291</v>
      </c>
    </row>
    <row r="486" spans="1:7" s="1" customFormat="1" ht="26.25">
      <c r="A486" s="30" t="s">
        <v>1435</v>
      </c>
      <c r="B486" s="17" t="s">
        <v>1436</v>
      </c>
      <c r="C486" s="31" t="s">
        <v>1437</v>
      </c>
      <c r="D486" s="28">
        <v>8500</v>
      </c>
      <c r="E486" s="32" t="s">
        <v>10</v>
      </c>
      <c r="F486" s="15" t="s">
        <v>11</v>
      </c>
      <c r="G486" s="31" t="s">
        <v>291</v>
      </c>
    </row>
    <row r="487" spans="1:7" s="1" customFormat="1" ht="26.25">
      <c r="A487" s="30" t="s">
        <v>1438</v>
      </c>
      <c r="B487" s="17" t="s">
        <v>1439</v>
      </c>
      <c r="C487" s="31" t="s">
        <v>1440</v>
      </c>
      <c r="D487" s="28">
        <v>3700</v>
      </c>
      <c r="E487" s="32" t="s">
        <v>10</v>
      </c>
      <c r="F487" s="15" t="s">
        <v>11</v>
      </c>
      <c r="G487" s="31" t="s">
        <v>291</v>
      </c>
    </row>
    <row r="488" spans="1:7" s="1" customFormat="1" ht="26.25">
      <c r="A488" s="30" t="s">
        <v>1441</v>
      </c>
      <c r="B488" s="17" t="s">
        <v>1442</v>
      </c>
      <c r="C488" s="31" t="s">
        <v>1443</v>
      </c>
      <c r="D488" s="28">
        <v>5000</v>
      </c>
      <c r="E488" s="32" t="s">
        <v>10</v>
      </c>
      <c r="F488" s="15" t="s">
        <v>11</v>
      </c>
      <c r="G488" s="31" t="s">
        <v>291</v>
      </c>
    </row>
    <row r="489" spans="1:7" s="1" customFormat="1" ht="26.25">
      <c r="A489" s="30" t="s">
        <v>1444</v>
      </c>
      <c r="B489" s="17" t="s">
        <v>1445</v>
      </c>
      <c r="C489" s="31" t="s">
        <v>1446</v>
      </c>
      <c r="D489" s="28">
        <v>4100</v>
      </c>
      <c r="E489" s="32" t="s">
        <v>10</v>
      </c>
      <c r="F489" s="15" t="s">
        <v>11</v>
      </c>
      <c r="G489" s="31" t="s">
        <v>291</v>
      </c>
    </row>
    <row r="490" spans="1:7" s="1" customFormat="1" ht="63.75">
      <c r="A490" s="30" t="s">
        <v>1447</v>
      </c>
      <c r="B490" s="17" t="s">
        <v>1448</v>
      </c>
      <c r="C490" s="31" t="s">
        <v>1449</v>
      </c>
      <c r="D490" s="28">
        <v>12300</v>
      </c>
      <c r="E490" s="32" t="s">
        <v>10</v>
      </c>
      <c r="F490" s="15" t="s">
        <v>11</v>
      </c>
      <c r="G490" s="31" t="s">
        <v>291</v>
      </c>
    </row>
    <row r="491" spans="1:7" s="1" customFormat="1" ht="26.25">
      <c r="A491" s="30" t="s">
        <v>1450</v>
      </c>
      <c r="B491" s="17" t="s">
        <v>1451</v>
      </c>
      <c r="C491" s="31" t="s">
        <v>1452</v>
      </c>
      <c r="D491" s="28">
        <v>7600</v>
      </c>
      <c r="E491" s="32" t="s">
        <v>10</v>
      </c>
      <c r="F491" s="15" t="s">
        <v>11</v>
      </c>
      <c r="G491" s="31" t="s">
        <v>291</v>
      </c>
    </row>
    <row r="492" spans="1:7" s="1" customFormat="1" ht="26.25">
      <c r="A492" s="30" t="s">
        <v>1453</v>
      </c>
      <c r="B492" s="17" t="s">
        <v>1454</v>
      </c>
      <c r="C492" s="31" t="s">
        <v>1455</v>
      </c>
      <c r="D492" s="28">
        <v>3600</v>
      </c>
      <c r="E492" s="32" t="s">
        <v>10</v>
      </c>
      <c r="F492" s="15" t="s">
        <v>11</v>
      </c>
      <c r="G492" s="31" t="s">
        <v>291</v>
      </c>
    </row>
    <row r="493" spans="1:7" s="1" customFormat="1" ht="26.25">
      <c r="A493" s="30" t="s">
        <v>1456</v>
      </c>
      <c r="B493" s="17" t="s">
        <v>1457</v>
      </c>
      <c r="C493" s="31" t="s">
        <v>1458</v>
      </c>
      <c r="D493" s="28">
        <v>4700</v>
      </c>
      <c r="E493" s="32" t="s">
        <v>10</v>
      </c>
      <c r="F493" s="15" t="s">
        <v>11</v>
      </c>
      <c r="G493" s="31" t="s">
        <v>291</v>
      </c>
    </row>
    <row r="494" spans="1:7" s="1" customFormat="1" ht="26.25">
      <c r="A494" s="30" t="s">
        <v>1459</v>
      </c>
      <c r="B494" s="17" t="s">
        <v>1460</v>
      </c>
      <c r="C494" s="31" t="s">
        <v>1461</v>
      </c>
      <c r="D494" s="28">
        <v>6500</v>
      </c>
      <c r="E494" s="32" t="s">
        <v>10</v>
      </c>
      <c r="F494" s="15" t="s">
        <v>11</v>
      </c>
      <c r="G494" s="31" t="s">
        <v>291</v>
      </c>
    </row>
    <row r="495" spans="1:7" s="1" customFormat="1" ht="26.25">
      <c r="A495" s="30" t="s">
        <v>1462</v>
      </c>
      <c r="B495" s="17" t="s">
        <v>1463</v>
      </c>
      <c r="C495" s="31" t="s">
        <v>1464</v>
      </c>
      <c r="D495" s="28">
        <v>4500</v>
      </c>
      <c r="E495" s="32" t="s">
        <v>10</v>
      </c>
      <c r="F495" s="15" t="s">
        <v>11</v>
      </c>
      <c r="G495" s="31" t="s">
        <v>291</v>
      </c>
    </row>
    <row r="496" spans="1:7" s="1" customFormat="1" ht="26.25">
      <c r="A496" s="30" t="s">
        <v>1465</v>
      </c>
      <c r="B496" s="17" t="s">
        <v>1466</v>
      </c>
      <c r="C496" s="31" t="s">
        <v>1467</v>
      </c>
      <c r="D496" s="28">
        <v>3100</v>
      </c>
      <c r="E496" s="32" t="s">
        <v>10</v>
      </c>
      <c r="F496" s="15" t="s">
        <v>11</v>
      </c>
      <c r="G496" s="31" t="s">
        <v>291</v>
      </c>
    </row>
    <row r="497" spans="1:7" s="1" customFormat="1" ht="26.25">
      <c r="A497" s="30" t="s">
        <v>1468</v>
      </c>
      <c r="B497" s="17" t="s">
        <v>1469</v>
      </c>
      <c r="C497" s="31" t="s">
        <v>1470</v>
      </c>
      <c r="D497" s="28">
        <v>4000</v>
      </c>
      <c r="E497" s="32" t="s">
        <v>10</v>
      </c>
      <c r="F497" s="15" t="s">
        <v>11</v>
      </c>
      <c r="G497" s="31" t="s">
        <v>291</v>
      </c>
    </row>
    <row r="498" spans="1:7" s="1" customFormat="1" ht="26.25">
      <c r="A498" s="30" t="s">
        <v>1471</v>
      </c>
      <c r="B498" s="17" t="s">
        <v>1472</v>
      </c>
      <c r="C498" s="31" t="s">
        <v>1473</v>
      </c>
      <c r="D498" s="28">
        <v>4200</v>
      </c>
      <c r="E498" s="32" t="s">
        <v>10</v>
      </c>
      <c r="F498" s="15" t="s">
        <v>11</v>
      </c>
      <c r="G498" s="31" t="s">
        <v>291</v>
      </c>
    </row>
    <row r="499" spans="1:7" s="1" customFormat="1" ht="26.25">
      <c r="A499" s="30" t="s">
        <v>1474</v>
      </c>
      <c r="B499" s="17" t="s">
        <v>1475</v>
      </c>
      <c r="C499" s="31" t="s">
        <v>1476</v>
      </c>
      <c r="D499" s="28">
        <v>3400</v>
      </c>
      <c r="E499" s="32" t="s">
        <v>10</v>
      </c>
      <c r="F499" s="15" t="s">
        <v>11</v>
      </c>
      <c r="G499" s="31" t="s">
        <v>291</v>
      </c>
    </row>
    <row r="500" spans="1:7" s="1" customFormat="1" ht="51">
      <c r="A500" s="30" t="s">
        <v>1477</v>
      </c>
      <c r="B500" s="17" t="s">
        <v>1478</v>
      </c>
      <c r="C500" s="31" t="s">
        <v>1479</v>
      </c>
      <c r="D500" s="28">
        <v>10000</v>
      </c>
      <c r="E500" s="32" t="s">
        <v>10</v>
      </c>
      <c r="F500" s="15" t="s">
        <v>11</v>
      </c>
      <c r="G500" s="31" t="s">
        <v>291</v>
      </c>
    </row>
    <row r="501" spans="1:7" s="1" customFormat="1" ht="26.25">
      <c r="A501" s="30" t="s">
        <v>1480</v>
      </c>
      <c r="B501" s="17" t="s">
        <v>1481</v>
      </c>
      <c r="C501" s="31" t="s">
        <v>1482</v>
      </c>
      <c r="D501" s="28">
        <v>7000</v>
      </c>
      <c r="E501" s="32" t="s">
        <v>10</v>
      </c>
      <c r="F501" s="15" t="s">
        <v>11</v>
      </c>
      <c r="G501" s="31" t="s">
        <v>291</v>
      </c>
    </row>
    <row r="502" spans="1:7" s="1" customFormat="1" ht="26.25">
      <c r="A502" s="30" t="s">
        <v>1483</v>
      </c>
      <c r="B502" s="17" t="s">
        <v>1484</v>
      </c>
      <c r="C502" s="31" t="s">
        <v>1485</v>
      </c>
      <c r="D502" s="28">
        <v>6800</v>
      </c>
      <c r="E502" s="32" t="s">
        <v>10</v>
      </c>
      <c r="F502" s="15" t="s">
        <v>11</v>
      </c>
      <c r="G502" s="31" t="s">
        <v>291</v>
      </c>
    </row>
    <row r="503" spans="1:7" s="1" customFormat="1" ht="26.25">
      <c r="A503" s="30" t="s">
        <v>1486</v>
      </c>
      <c r="B503" s="17" t="s">
        <v>1487</v>
      </c>
      <c r="C503" s="31" t="s">
        <v>1488</v>
      </c>
      <c r="D503" s="28">
        <v>7500</v>
      </c>
      <c r="E503" s="32" t="s">
        <v>10</v>
      </c>
      <c r="F503" s="15" t="s">
        <v>11</v>
      </c>
      <c r="G503" s="31" t="s">
        <v>291</v>
      </c>
    </row>
    <row r="504" spans="1:7" s="1" customFormat="1" ht="26.25">
      <c r="A504" s="30" t="s">
        <v>1489</v>
      </c>
      <c r="B504" s="17" t="s">
        <v>1490</v>
      </c>
      <c r="C504" s="31" t="s">
        <v>1491</v>
      </c>
      <c r="D504" s="28">
        <v>7000</v>
      </c>
      <c r="E504" s="32" t="s">
        <v>10</v>
      </c>
      <c r="F504" s="15" t="s">
        <v>11</v>
      </c>
      <c r="G504" s="31" t="s">
        <v>291</v>
      </c>
    </row>
    <row r="505" spans="1:7" s="1" customFormat="1" ht="26.25">
      <c r="A505" s="30" t="s">
        <v>1492</v>
      </c>
      <c r="B505" s="17" t="s">
        <v>1493</v>
      </c>
      <c r="C505" s="31" t="s">
        <v>1494</v>
      </c>
      <c r="D505" s="28">
        <v>6500</v>
      </c>
      <c r="E505" s="32" t="s">
        <v>10</v>
      </c>
      <c r="F505" s="15" t="s">
        <v>11</v>
      </c>
      <c r="G505" s="31" t="s">
        <v>291</v>
      </c>
    </row>
    <row r="506" spans="1:7" s="1" customFormat="1" ht="26.25">
      <c r="A506" s="30" t="s">
        <v>1495</v>
      </c>
      <c r="B506" s="17" t="s">
        <v>1496</v>
      </c>
      <c r="C506" s="31" t="s">
        <v>1497</v>
      </c>
      <c r="D506" s="28">
        <v>5700</v>
      </c>
      <c r="E506" s="32" t="s">
        <v>10</v>
      </c>
      <c r="F506" s="15" t="s">
        <v>11</v>
      </c>
      <c r="G506" s="31" t="s">
        <v>291</v>
      </c>
    </row>
    <row r="507" spans="1:7" s="1" customFormat="1" ht="26.25">
      <c r="A507" s="30" t="s">
        <v>1498</v>
      </c>
      <c r="B507" s="17" t="s">
        <v>1499</v>
      </c>
      <c r="C507" s="31" t="s">
        <v>1500</v>
      </c>
      <c r="D507" s="28">
        <v>5900</v>
      </c>
      <c r="E507" s="32" t="s">
        <v>10</v>
      </c>
      <c r="F507" s="15" t="s">
        <v>11</v>
      </c>
      <c r="G507" s="31" t="s">
        <v>291</v>
      </c>
    </row>
    <row r="508" spans="1:7" s="1" customFormat="1" ht="76.5">
      <c r="A508" s="30" t="s">
        <v>1501</v>
      </c>
      <c r="B508" s="17" t="s">
        <v>1502</v>
      </c>
      <c r="C508" s="31" t="s">
        <v>1503</v>
      </c>
      <c r="D508" s="28">
        <v>10100</v>
      </c>
      <c r="E508" s="32" t="s">
        <v>10</v>
      </c>
      <c r="F508" s="15" t="s">
        <v>11</v>
      </c>
      <c r="G508" s="31" t="s">
        <v>291</v>
      </c>
    </row>
    <row r="509" spans="1:7" s="1" customFormat="1" ht="51">
      <c r="A509" s="30" t="s">
        <v>1504</v>
      </c>
      <c r="B509" s="17" t="s">
        <v>1505</v>
      </c>
      <c r="C509" s="31" t="s">
        <v>1506</v>
      </c>
      <c r="D509" s="28">
        <v>1300</v>
      </c>
      <c r="E509" s="32" t="s">
        <v>10</v>
      </c>
      <c r="F509" s="15" t="s">
        <v>11</v>
      </c>
      <c r="G509" s="31" t="s">
        <v>291</v>
      </c>
    </row>
    <row r="510" spans="1:7" s="1" customFormat="1" ht="51">
      <c r="A510" s="30" t="s">
        <v>1507</v>
      </c>
      <c r="B510" s="17" t="s">
        <v>1508</v>
      </c>
      <c r="C510" s="31" t="s">
        <v>1509</v>
      </c>
      <c r="D510" s="28">
        <v>1000</v>
      </c>
      <c r="E510" s="32" t="s">
        <v>10</v>
      </c>
      <c r="F510" s="15" t="s">
        <v>11</v>
      </c>
      <c r="G510" s="31" t="s">
        <v>291</v>
      </c>
    </row>
    <row r="511" spans="1:7" s="1" customFormat="1" ht="51">
      <c r="A511" s="30" t="s">
        <v>1510</v>
      </c>
      <c r="B511" s="17" t="s">
        <v>1511</v>
      </c>
      <c r="C511" s="31" t="s">
        <v>1512</v>
      </c>
      <c r="D511" s="28">
        <v>3500</v>
      </c>
      <c r="E511" s="32" t="s">
        <v>10</v>
      </c>
      <c r="F511" s="15" t="s">
        <v>11</v>
      </c>
      <c r="G511" s="31" t="s">
        <v>291</v>
      </c>
    </row>
    <row r="512" spans="1:7" s="1" customFormat="1" ht="76.5">
      <c r="A512" s="30" t="s">
        <v>1513</v>
      </c>
      <c r="B512" s="17" t="s">
        <v>1514</v>
      </c>
      <c r="C512" s="31" t="s">
        <v>1515</v>
      </c>
      <c r="D512" s="28">
        <v>1100</v>
      </c>
      <c r="E512" s="32" t="s">
        <v>10</v>
      </c>
      <c r="F512" s="15" t="s">
        <v>11</v>
      </c>
      <c r="G512" s="31" t="s">
        <v>291</v>
      </c>
    </row>
    <row r="513" spans="1:7" s="1" customFormat="1" ht="63.75">
      <c r="A513" s="30" t="s">
        <v>1516</v>
      </c>
      <c r="B513" s="17" t="s">
        <v>1517</v>
      </c>
      <c r="C513" s="31" t="s">
        <v>1518</v>
      </c>
      <c r="D513" s="28">
        <v>5600</v>
      </c>
      <c r="E513" s="32" t="s">
        <v>10</v>
      </c>
      <c r="F513" s="15" t="s">
        <v>11</v>
      </c>
      <c r="G513" s="31" t="s">
        <v>291</v>
      </c>
    </row>
    <row r="514" spans="1:7" s="1" customFormat="1" ht="89.25">
      <c r="A514" s="30" t="s">
        <v>1519</v>
      </c>
      <c r="B514" s="17" t="s">
        <v>1520</v>
      </c>
      <c r="C514" s="31" t="s">
        <v>1521</v>
      </c>
      <c r="D514" s="28">
        <v>9600</v>
      </c>
      <c r="E514" s="32" t="s">
        <v>10</v>
      </c>
      <c r="F514" s="15" t="s">
        <v>11</v>
      </c>
      <c r="G514" s="31" t="s">
        <v>291</v>
      </c>
    </row>
    <row r="515" spans="1:7" s="1" customFormat="1" ht="76.5">
      <c r="A515" s="30" t="s">
        <v>1522</v>
      </c>
      <c r="B515" s="17" t="s">
        <v>1523</v>
      </c>
      <c r="C515" s="31" t="s">
        <v>1524</v>
      </c>
      <c r="D515" s="28">
        <v>12000</v>
      </c>
      <c r="E515" s="32" t="s">
        <v>10</v>
      </c>
      <c r="F515" s="15" t="s">
        <v>11</v>
      </c>
      <c r="G515" s="31" t="s">
        <v>291</v>
      </c>
    </row>
    <row r="516" spans="1:7" s="1" customFormat="1" ht="76.5">
      <c r="A516" s="30" t="s">
        <v>1525</v>
      </c>
      <c r="B516" s="17" t="s">
        <v>1526</v>
      </c>
      <c r="C516" s="31" t="s">
        <v>1527</v>
      </c>
      <c r="D516" s="28">
        <v>9800</v>
      </c>
      <c r="E516" s="32" t="s">
        <v>10</v>
      </c>
      <c r="F516" s="15" t="s">
        <v>11</v>
      </c>
      <c r="G516" s="31" t="s">
        <v>291</v>
      </c>
    </row>
    <row r="517" spans="1:7" s="1" customFormat="1" ht="51">
      <c r="A517" s="30" t="s">
        <v>1528</v>
      </c>
      <c r="B517" s="17" t="s">
        <v>1529</v>
      </c>
      <c r="C517" s="31" t="s">
        <v>1530</v>
      </c>
      <c r="D517" s="28">
        <v>15600</v>
      </c>
      <c r="E517" s="32" t="s">
        <v>10</v>
      </c>
      <c r="F517" s="15" t="s">
        <v>11</v>
      </c>
      <c r="G517" s="31" t="s">
        <v>291</v>
      </c>
    </row>
    <row r="518" spans="1:7" s="1" customFormat="1" ht="51">
      <c r="A518" s="30" t="s">
        <v>1531</v>
      </c>
      <c r="B518" s="17" t="s">
        <v>1532</v>
      </c>
      <c r="C518" s="31" t="s">
        <v>1533</v>
      </c>
      <c r="D518" s="28">
        <v>19700</v>
      </c>
      <c r="E518" s="32" t="s">
        <v>10</v>
      </c>
      <c r="F518" s="15" t="s">
        <v>11</v>
      </c>
      <c r="G518" s="31" t="s">
        <v>291</v>
      </c>
    </row>
    <row r="519" spans="1:7" s="1" customFormat="1" ht="26.25">
      <c r="A519" s="30" t="s">
        <v>1534</v>
      </c>
      <c r="B519" s="17" t="s">
        <v>1535</v>
      </c>
      <c r="C519" s="31" t="s">
        <v>1536</v>
      </c>
      <c r="D519" s="28">
        <v>2000</v>
      </c>
      <c r="E519" s="32" t="s">
        <v>10</v>
      </c>
      <c r="F519" s="15" t="s">
        <v>11</v>
      </c>
      <c r="G519" s="31" t="s">
        <v>291</v>
      </c>
    </row>
    <row r="520" spans="1:7" s="1" customFormat="1" ht="26.25">
      <c r="A520" s="30" t="s">
        <v>1537</v>
      </c>
      <c r="B520" s="17" t="s">
        <v>1538</v>
      </c>
      <c r="C520" s="31" t="s">
        <v>1539</v>
      </c>
      <c r="D520" s="28">
        <v>2700</v>
      </c>
      <c r="E520" s="32" t="s">
        <v>10</v>
      </c>
      <c r="F520" s="15" t="s">
        <v>11</v>
      </c>
      <c r="G520" s="31" t="s">
        <v>291</v>
      </c>
    </row>
    <row r="521" spans="1:7" s="1" customFormat="1" ht="26.25">
      <c r="A521" s="30" t="s">
        <v>1540</v>
      </c>
      <c r="B521" s="17" t="s">
        <v>1541</v>
      </c>
      <c r="C521" s="31" t="s">
        <v>1542</v>
      </c>
      <c r="D521" s="28">
        <v>1200</v>
      </c>
      <c r="E521" s="32" t="s">
        <v>10</v>
      </c>
      <c r="F521" s="15" t="s">
        <v>11</v>
      </c>
      <c r="G521" s="31" t="s">
        <v>291</v>
      </c>
    </row>
    <row r="522" spans="1:7" s="1" customFormat="1" ht="26.25">
      <c r="A522" s="30" t="s">
        <v>1543</v>
      </c>
      <c r="B522" s="17" t="s">
        <v>1544</v>
      </c>
      <c r="C522" s="31" t="s">
        <v>1545</v>
      </c>
      <c r="D522" s="28">
        <v>2300</v>
      </c>
      <c r="E522" s="32" t="s">
        <v>10</v>
      </c>
      <c r="F522" s="15" t="s">
        <v>11</v>
      </c>
      <c r="G522" s="31" t="s">
        <v>291</v>
      </c>
    </row>
    <row r="523" spans="1:7" s="1" customFormat="1" ht="38.25">
      <c r="A523" s="30" t="s">
        <v>1546</v>
      </c>
      <c r="B523" s="17" t="s">
        <v>1547</v>
      </c>
      <c r="C523" s="31" t="s">
        <v>1548</v>
      </c>
      <c r="D523" s="28">
        <v>3600</v>
      </c>
      <c r="E523" s="32" t="s">
        <v>10</v>
      </c>
      <c r="F523" s="15" t="s">
        <v>11</v>
      </c>
      <c r="G523" s="31" t="s">
        <v>291</v>
      </c>
    </row>
    <row r="524" spans="1:7" s="1" customFormat="1" ht="26.25">
      <c r="A524" s="30" t="s">
        <v>1549</v>
      </c>
      <c r="B524" s="17" t="s">
        <v>1550</v>
      </c>
      <c r="C524" s="31" t="s">
        <v>1551</v>
      </c>
      <c r="D524" s="28">
        <v>3100</v>
      </c>
      <c r="E524" s="32" t="s">
        <v>10</v>
      </c>
      <c r="F524" s="15" t="s">
        <v>11</v>
      </c>
      <c r="G524" s="31" t="s">
        <v>291</v>
      </c>
    </row>
    <row r="525" spans="1:7" s="1" customFormat="1" ht="26.25">
      <c r="A525" s="30" t="s">
        <v>1552</v>
      </c>
      <c r="B525" s="17" t="s">
        <v>1553</v>
      </c>
      <c r="C525" s="31" t="s">
        <v>1554</v>
      </c>
      <c r="D525" s="28">
        <v>3000</v>
      </c>
      <c r="E525" s="32" t="s">
        <v>10</v>
      </c>
      <c r="F525" s="15" t="s">
        <v>11</v>
      </c>
      <c r="G525" s="31" t="s">
        <v>291</v>
      </c>
    </row>
    <row r="526" spans="1:7" s="1" customFormat="1" ht="26.25">
      <c r="A526" s="30" t="s">
        <v>1555</v>
      </c>
      <c r="B526" s="17" t="s">
        <v>1556</v>
      </c>
      <c r="C526" s="31" t="s">
        <v>1557</v>
      </c>
      <c r="D526" s="28">
        <v>4100</v>
      </c>
      <c r="E526" s="32" t="s">
        <v>10</v>
      </c>
      <c r="F526" s="15" t="s">
        <v>11</v>
      </c>
      <c r="G526" s="31" t="s">
        <v>291</v>
      </c>
    </row>
    <row r="527" spans="1:7" s="1" customFormat="1" ht="38.25">
      <c r="A527" s="30" t="s">
        <v>1558</v>
      </c>
      <c r="B527" s="17" t="s">
        <v>1559</v>
      </c>
      <c r="C527" s="31" t="s">
        <v>1560</v>
      </c>
      <c r="D527" s="28">
        <v>2900</v>
      </c>
      <c r="E527" s="32" t="s">
        <v>10</v>
      </c>
      <c r="F527" s="15" t="s">
        <v>11</v>
      </c>
      <c r="G527" s="31" t="s">
        <v>291</v>
      </c>
    </row>
    <row r="528" spans="1:7" s="1" customFormat="1" ht="26.25">
      <c r="A528" s="30" t="s">
        <v>1561</v>
      </c>
      <c r="B528" s="17" t="s">
        <v>1562</v>
      </c>
      <c r="C528" s="31" t="s">
        <v>1563</v>
      </c>
      <c r="D528" s="28">
        <v>4500</v>
      </c>
      <c r="E528" s="32" t="s">
        <v>10</v>
      </c>
      <c r="F528" s="15" t="s">
        <v>11</v>
      </c>
      <c r="G528" s="31" t="s">
        <v>291</v>
      </c>
    </row>
    <row r="529" spans="1:7" s="1" customFormat="1" ht="26.25">
      <c r="A529" s="30" t="s">
        <v>1564</v>
      </c>
      <c r="B529" s="17" t="s">
        <v>1565</v>
      </c>
      <c r="C529" s="31" t="s">
        <v>1566</v>
      </c>
      <c r="D529" s="28">
        <v>4200</v>
      </c>
      <c r="E529" s="32" t="s">
        <v>10</v>
      </c>
      <c r="F529" s="15" t="s">
        <v>11</v>
      </c>
      <c r="G529" s="31" t="s">
        <v>291</v>
      </c>
    </row>
    <row r="530" spans="1:7" s="1" customFormat="1" ht="63.75">
      <c r="A530" s="30" t="s">
        <v>1567</v>
      </c>
      <c r="B530" s="17" t="s">
        <v>1568</v>
      </c>
      <c r="C530" s="31" t="s">
        <v>1569</v>
      </c>
      <c r="D530" s="28">
        <v>5500</v>
      </c>
      <c r="E530" s="32" t="s">
        <v>10</v>
      </c>
      <c r="F530" s="15" t="s">
        <v>11</v>
      </c>
      <c r="G530" s="31" t="s">
        <v>291</v>
      </c>
    </row>
    <row r="531" spans="1:7" s="1" customFormat="1" ht="26.25">
      <c r="A531" s="30" t="s">
        <v>1570</v>
      </c>
      <c r="B531" s="17" t="s">
        <v>1571</v>
      </c>
      <c r="C531" s="31" t="s">
        <v>1572</v>
      </c>
      <c r="D531" s="28">
        <v>4100</v>
      </c>
      <c r="E531" s="32" t="s">
        <v>10</v>
      </c>
      <c r="F531" s="15" t="s">
        <v>11</v>
      </c>
      <c r="G531" s="31" t="s">
        <v>291</v>
      </c>
    </row>
    <row r="532" spans="1:7" s="1" customFormat="1" ht="38.25">
      <c r="A532" s="30" t="s">
        <v>1573</v>
      </c>
      <c r="B532" s="17" t="s">
        <v>1574</v>
      </c>
      <c r="C532" s="31" t="s">
        <v>1575</v>
      </c>
      <c r="D532" s="28">
        <v>4600</v>
      </c>
      <c r="E532" s="32" t="s">
        <v>10</v>
      </c>
      <c r="F532" s="15" t="s">
        <v>11</v>
      </c>
      <c r="G532" s="31" t="s">
        <v>291</v>
      </c>
    </row>
    <row r="533" spans="1:7" s="1" customFormat="1" ht="26.25">
      <c r="A533" s="30" t="s">
        <v>1576</v>
      </c>
      <c r="B533" s="17" t="s">
        <v>1577</v>
      </c>
      <c r="C533" s="31" t="s">
        <v>1578</v>
      </c>
      <c r="D533" s="28">
        <v>3800</v>
      </c>
      <c r="E533" s="32" t="s">
        <v>10</v>
      </c>
      <c r="F533" s="15" t="s">
        <v>11</v>
      </c>
      <c r="G533" s="31" t="s">
        <v>291</v>
      </c>
    </row>
    <row r="534" spans="1:7" s="1" customFormat="1" ht="26.25">
      <c r="A534" s="30" t="s">
        <v>1579</v>
      </c>
      <c r="B534" s="17" t="s">
        <v>1580</v>
      </c>
      <c r="C534" s="31" t="s">
        <v>1581</v>
      </c>
      <c r="D534" s="28">
        <v>4400</v>
      </c>
      <c r="E534" s="32" t="s">
        <v>10</v>
      </c>
      <c r="F534" s="15" t="s">
        <v>11</v>
      </c>
      <c r="G534" s="31" t="s">
        <v>291</v>
      </c>
    </row>
    <row r="535" spans="1:7" s="1" customFormat="1" ht="38.25">
      <c r="A535" s="30" t="s">
        <v>1582</v>
      </c>
      <c r="B535" s="17" t="s">
        <v>1583</v>
      </c>
      <c r="C535" s="31" t="s">
        <v>1560</v>
      </c>
      <c r="D535" s="28">
        <v>3500</v>
      </c>
      <c r="E535" s="32" t="s">
        <v>10</v>
      </c>
      <c r="F535" s="15" t="s">
        <v>11</v>
      </c>
      <c r="G535" s="31" t="s">
        <v>291</v>
      </c>
    </row>
    <row r="536" spans="1:7" s="1" customFormat="1" ht="26.25">
      <c r="A536" s="30" t="s">
        <v>1584</v>
      </c>
      <c r="B536" s="17" t="s">
        <v>1585</v>
      </c>
      <c r="C536" s="31" t="s">
        <v>1586</v>
      </c>
      <c r="D536" s="28">
        <v>6200</v>
      </c>
      <c r="E536" s="32" t="s">
        <v>10</v>
      </c>
      <c r="F536" s="15" t="s">
        <v>11</v>
      </c>
      <c r="G536" s="31" t="s">
        <v>291</v>
      </c>
    </row>
    <row r="537" spans="1:7" s="1" customFormat="1" ht="26.25">
      <c r="A537" s="30" t="s">
        <v>1587</v>
      </c>
      <c r="B537" s="17" t="s">
        <v>1588</v>
      </c>
      <c r="C537" s="31" t="s">
        <v>1589</v>
      </c>
      <c r="D537" s="28">
        <v>5800</v>
      </c>
      <c r="E537" s="32" t="s">
        <v>10</v>
      </c>
      <c r="F537" s="15" t="s">
        <v>11</v>
      </c>
      <c r="G537" s="31" t="s">
        <v>291</v>
      </c>
    </row>
    <row r="538" spans="1:7" s="1" customFormat="1" ht="26.25">
      <c r="A538" s="30" t="s">
        <v>1590</v>
      </c>
      <c r="B538" s="17" t="s">
        <v>1591</v>
      </c>
      <c r="C538" s="31" t="s">
        <v>1592</v>
      </c>
      <c r="D538" s="28">
        <v>5600</v>
      </c>
      <c r="E538" s="32" t="s">
        <v>10</v>
      </c>
      <c r="F538" s="37" t="s">
        <v>11</v>
      </c>
      <c r="G538" s="38" t="s">
        <v>291</v>
      </c>
    </row>
    <row r="539" spans="1:7" s="1" customFormat="1" ht="26.25">
      <c r="A539" s="30" t="s">
        <v>1593</v>
      </c>
      <c r="B539" s="17" t="s">
        <v>1594</v>
      </c>
      <c r="C539" s="31" t="s">
        <v>1595</v>
      </c>
      <c r="D539" s="28">
        <v>5000</v>
      </c>
      <c r="E539" s="32" t="s">
        <v>10</v>
      </c>
      <c r="F539" s="37" t="s">
        <v>11</v>
      </c>
      <c r="G539" s="38" t="s">
        <v>291</v>
      </c>
    </row>
    <row r="540" spans="1:7" s="1" customFormat="1" ht="26.25">
      <c r="A540" s="30" t="s">
        <v>1596</v>
      </c>
      <c r="B540" s="17" t="s">
        <v>1597</v>
      </c>
      <c r="C540" s="31" t="s">
        <v>1598</v>
      </c>
      <c r="D540" s="28">
        <v>7000</v>
      </c>
      <c r="E540" s="32" t="s">
        <v>10</v>
      </c>
      <c r="F540" s="37" t="s">
        <v>11</v>
      </c>
      <c r="G540" s="38" t="s">
        <v>291</v>
      </c>
    </row>
    <row r="541" spans="1:7" s="1" customFormat="1" ht="26.25">
      <c r="A541" s="30" t="s">
        <v>1599</v>
      </c>
      <c r="B541" s="17" t="s">
        <v>1600</v>
      </c>
      <c r="C541" s="31" t="s">
        <v>1601</v>
      </c>
      <c r="D541" s="28">
        <v>7000</v>
      </c>
      <c r="E541" s="32" t="s">
        <v>10</v>
      </c>
      <c r="F541" s="37" t="s">
        <v>11</v>
      </c>
      <c r="G541" s="38" t="s">
        <v>291</v>
      </c>
    </row>
    <row r="542" spans="1:7" s="1" customFormat="1" ht="26.25">
      <c r="A542" s="30" t="s">
        <v>1602</v>
      </c>
      <c r="B542" s="17" t="s">
        <v>1603</v>
      </c>
      <c r="C542" s="31" t="s">
        <v>1604</v>
      </c>
      <c r="D542" s="28">
        <v>10000</v>
      </c>
      <c r="E542" s="32" t="s">
        <v>10</v>
      </c>
      <c r="F542" s="37" t="s">
        <v>11</v>
      </c>
      <c r="G542" s="38" t="s">
        <v>291</v>
      </c>
    </row>
    <row r="543" spans="1:7" s="1" customFormat="1" ht="38.25">
      <c r="A543" s="30" t="s">
        <v>1605</v>
      </c>
      <c r="B543" s="17" t="s">
        <v>1606</v>
      </c>
      <c r="C543" s="31" t="s">
        <v>1607</v>
      </c>
      <c r="D543" s="28">
        <v>5200</v>
      </c>
      <c r="E543" s="32" t="s">
        <v>10</v>
      </c>
      <c r="F543" s="37" t="s">
        <v>11</v>
      </c>
      <c r="G543" s="38" t="s">
        <v>291</v>
      </c>
    </row>
    <row r="544" spans="1:7" s="1" customFormat="1" ht="26.25">
      <c r="A544" s="30" t="s">
        <v>1608</v>
      </c>
      <c r="B544" s="17" t="s">
        <v>1609</v>
      </c>
      <c r="C544" s="31" t="s">
        <v>1610</v>
      </c>
      <c r="D544" s="28">
        <v>6000</v>
      </c>
      <c r="E544" s="32" t="s">
        <v>10</v>
      </c>
      <c r="F544" s="37" t="s">
        <v>11</v>
      </c>
      <c r="G544" s="38" t="s">
        <v>291</v>
      </c>
    </row>
    <row r="545" spans="1:7" s="1" customFormat="1" ht="26.25">
      <c r="A545" s="30" t="s">
        <v>1611</v>
      </c>
      <c r="B545" s="17" t="s">
        <v>1612</v>
      </c>
      <c r="C545" s="31" t="s">
        <v>1613</v>
      </c>
      <c r="D545" s="28">
        <v>4300</v>
      </c>
      <c r="E545" s="32" t="s">
        <v>10</v>
      </c>
      <c r="F545" s="37" t="s">
        <v>11</v>
      </c>
      <c r="G545" s="38" t="s">
        <v>291</v>
      </c>
    </row>
    <row r="546" spans="1:7" s="1" customFormat="1" ht="26.25">
      <c r="A546" s="30" t="s">
        <v>1614</v>
      </c>
      <c r="B546" s="17" t="s">
        <v>1615</v>
      </c>
      <c r="C546" s="31" t="s">
        <v>1616</v>
      </c>
      <c r="D546" s="28">
        <v>10000</v>
      </c>
      <c r="E546" s="32" t="s">
        <v>10</v>
      </c>
      <c r="F546" s="37" t="s">
        <v>11</v>
      </c>
      <c r="G546" s="38" t="s">
        <v>291</v>
      </c>
    </row>
    <row r="547" spans="1:7" s="1" customFormat="1" ht="38.25">
      <c r="A547" s="30" t="s">
        <v>1617</v>
      </c>
      <c r="B547" s="17" t="s">
        <v>1618</v>
      </c>
      <c r="C547" s="31" t="s">
        <v>1619</v>
      </c>
      <c r="D547" s="28">
        <v>13100</v>
      </c>
      <c r="E547" s="32" t="s">
        <v>10</v>
      </c>
      <c r="F547" s="37" t="s">
        <v>11</v>
      </c>
      <c r="G547" s="38" t="s">
        <v>291</v>
      </c>
    </row>
    <row r="548" spans="1:7" s="1" customFormat="1" ht="38.25">
      <c r="A548" s="30" t="s">
        <v>1620</v>
      </c>
      <c r="B548" s="17" t="s">
        <v>1621</v>
      </c>
      <c r="C548" s="31" t="s">
        <v>1622</v>
      </c>
      <c r="D548" s="28">
        <v>4800</v>
      </c>
      <c r="E548" s="32" t="s">
        <v>10</v>
      </c>
      <c r="F548" s="37" t="s">
        <v>11</v>
      </c>
      <c r="G548" s="38" t="s">
        <v>291</v>
      </c>
    </row>
    <row r="549" spans="1:7" s="1" customFormat="1" ht="26.25">
      <c r="A549" s="30" t="s">
        <v>1623</v>
      </c>
      <c r="B549" s="17" t="s">
        <v>1624</v>
      </c>
      <c r="C549" s="31" t="s">
        <v>1625</v>
      </c>
      <c r="D549" s="28">
        <v>5700</v>
      </c>
      <c r="E549" s="32" t="s">
        <v>10</v>
      </c>
      <c r="F549" s="37" t="s">
        <v>11</v>
      </c>
      <c r="G549" s="38" t="s">
        <v>291</v>
      </c>
    </row>
    <row r="550" spans="1:7" s="1" customFormat="1" ht="63.75">
      <c r="A550" s="30" t="s">
        <v>1626</v>
      </c>
      <c r="B550" s="17" t="s">
        <v>1627</v>
      </c>
      <c r="C550" s="31" t="s">
        <v>1628</v>
      </c>
      <c r="D550" s="28">
        <v>15100</v>
      </c>
      <c r="E550" s="32" t="s">
        <v>10</v>
      </c>
      <c r="F550" s="37" t="s">
        <v>11</v>
      </c>
      <c r="G550" s="38" t="s">
        <v>291</v>
      </c>
    </row>
    <row r="551" spans="1:7" s="1" customFormat="1" ht="26.25">
      <c r="A551" s="30" t="s">
        <v>1629</v>
      </c>
      <c r="B551" s="17" t="s">
        <v>1630</v>
      </c>
      <c r="C551" s="31" t="s">
        <v>1631</v>
      </c>
      <c r="D551" s="28">
        <v>4200</v>
      </c>
      <c r="E551" s="32" t="s">
        <v>10</v>
      </c>
      <c r="F551" s="37" t="s">
        <v>11</v>
      </c>
      <c r="G551" s="38" t="s">
        <v>291</v>
      </c>
    </row>
    <row r="552" spans="1:7" s="1" customFormat="1" ht="63.75">
      <c r="A552" s="30" t="s">
        <v>1632</v>
      </c>
      <c r="B552" s="17" t="s">
        <v>1633</v>
      </c>
      <c r="C552" s="31" t="s">
        <v>1634</v>
      </c>
      <c r="D552" s="28">
        <v>6600</v>
      </c>
      <c r="E552" s="32" t="s">
        <v>10</v>
      </c>
      <c r="F552" s="37" t="s">
        <v>11</v>
      </c>
      <c r="G552" s="38" t="s">
        <v>291</v>
      </c>
    </row>
    <row r="553" spans="1:7" s="1" customFormat="1" ht="38.25">
      <c r="A553" s="30" t="s">
        <v>1635</v>
      </c>
      <c r="B553" s="17" t="s">
        <v>1636</v>
      </c>
      <c r="C553" s="31" t="s">
        <v>1560</v>
      </c>
      <c r="D553" s="28">
        <v>5500</v>
      </c>
      <c r="E553" s="32" t="s">
        <v>10</v>
      </c>
      <c r="F553" s="37" t="s">
        <v>11</v>
      </c>
      <c r="G553" s="38" t="s">
        <v>291</v>
      </c>
    </row>
    <row r="554" spans="1:7" s="1" customFormat="1" ht="26.25">
      <c r="A554" s="30" t="s">
        <v>1637</v>
      </c>
      <c r="B554" s="17" t="s">
        <v>1638</v>
      </c>
      <c r="C554" s="31" t="s">
        <v>1639</v>
      </c>
      <c r="D554" s="28">
        <v>8800</v>
      </c>
      <c r="E554" s="32" t="s">
        <v>10</v>
      </c>
      <c r="F554" s="37" t="s">
        <v>11</v>
      </c>
      <c r="G554" s="38" t="s">
        <v>291</v>
      </c>
    </row>
    <row r="555" spans="1:7" s="1" customFormat="1" ht="26.25">
      <c r="A555" s="30" t="s">
        <v>1640</v>
      </c>
      <c r="B555" s="17" t="s">
        <v>1641</v>
      </c>
      <c r="C555" s="31" t="s">
        <v>1642</v>
      </c>
      <c r="D555" s="28">
        <v>6400</v>
      </c>
      <c r="E555" s="32" t="s">
        <v>10</v>
      </c>
      <c r="F555" s="37" t="s">
        <v>11</v>
      </c>
      <c r="G555" s="38" t="s">
        <v>291</v>
      </c>
    </row>
    <row r="556" spans="1:7" s="1" customFormat="1" ht="26.25">
      <c r="A556" s="30" t="s">
        <v>1643</v>
      </c>
      <c r="B556" s="17" t="s">
        <v>1644</v>
      </c>
      <c r="C556" s="31" t="s">
        <v>1645</v>
      </c>
      <c r="D556" s="28">
        <v>4700</v>
      </c>
      <c r="E556" s="32" t="s">
        <v>10</v>
      </c>
      <c r="F556" s="37" t="s">
        <v>11</v>
      </c>
      <c r="G556" s="38" t="s">
        <v>291</v>
      </c>
    </row>
    <row r="557" spans="1:7" s="1" customFormat="1" ht="26.25">
      <c r="A557" s="30" t="s">
        <v>1646</v>
      </c>
      <c r="B557" s="17" t="s">
        <v>1647</v>
      </c>
      <c r="C557" s="31" t="s">
        <v>1648</v>
      </c>
      <c r="D557" s="28">
        <v>4900</v>
      </c>
      <c r="E557" s="32" t="s">
        <v>10</v>
      </c>
      <c r="F557" s="37" t="s">
        <v>11</v>
      </c>
      <c r="G557" s="38" t="s">
        <v>291</v>
      </c>
    </row>
    <row r="558" spans="1:7" s="1" customFormat="1" ht="26.25">
      <c r="A558" s="30" t="s">
        <v>1649</v>
      </c>
      <c r="B558" s="17" t="s">
        <v>1650</v>
      </c>
      <c r="C558" s="31" t="s">
        <v>1651</v>
      </c>
      <c r="D558" s="28">
        <v>2100</v>
      </c>
      <c r="E558" s="32" t="s">
        <v>10</v>
      </c>
      <c r="F558" s="37" t="s">
        <v>11</v>
      </c>
      <c r="G558" s="38" t="s">
        <v>291</v>
      </c>
    </row>
    <row r="559" spans="1:7" s="1" customFormat="1" ht="38.25">
      <c r="A559" s="30" t="s">
        <v>1652</v>
      </c>
      <c r="B559" s="17" t="s">
        <v>1653</v>
      </c>
      <c r="C559" s="31" t="s">
        <v>1654</v>
      </c>
      <c r="D559" s="28">
        <v>4900</v>
      </c>
      <c r="E559" s="32" t="s">
        <v>10</v>
      </c>
      <c r="F559" s="37" t="s">
        <v>11</v>
      </c>
      <c r="G559" s="38" t="s">
        <v>291</v>
      </c>
    </row>
    <row r="560" spans="1:7" s="1" customFormat="1" ht="26.25">
      <c r="A560" s="30" t="s">
        <v>1655</v>
      </c>
      <c r="B560" s="17" t="s">
        <v>1656</v>
      </c>
      <c r="C560" s="31" t="s">
        <v>1657</v>
      </c>
      <c r="D560" s="28">
        <v>4000</v>
      </c>
      <c r="E560" s="32" t="s">
        <v>10</v>
      </c>
      <c r="F560" s="37" t="s">
        <v>11</v>
      </c>
      <c r="G560" s="38" t="s">
        <v>291</v>
      </c>
    </row>
    <row r="561" spans="1:7" s="1" customFormat="1" ht="26.25">
      <c r="A561" s="30" t="s">
        <v>1658</v>
      </c>
      <c r="B561" s="17" t="s">
        <v>1659</v>
      </c>
      <c r="C561" s="31" t="s">
        <v>1660</v>
      </c>
      <c r="D561" s="28">
        <v>4800</v>
      </c>
      <c r="E561" s="32" t="s">
        <v>10</v>
      </c>
      <c r="F561" s="37" t="s">
        <v>11</v>
      </c>
      <c r="G561" s="38" t="s">
        <v>291</v>
      </c>
    </row>
    <row r="562" spans="1:7" s="1" customFormat="1" ht="26.25">
      <c r="A562" s="30" t="s">
        <v>1661</v>
      </c>
      <c r="B562" s="17" t="s">
        <v>1662</v>
      </c>
      <c r="C562" s="31" t="s">
        <v>1663</v>
      </c>
      <c r="D562" s="28">
        <v>5400</v>
      </c>
      <c r="E562" s="32" t="s">
        <v>10</v>
      </c>
      <c r="F562" s="37" t="s">
        <v>11</v>
      </c>
      <c r="G562" s="38" t="s">
        <v>291</v>
      </c>
    </row>
    <row r="563" spans="1:7" s="1" customFormat="1" ht="38.25">
      <c r="A563" s="30" t="s">
        <v>1664</v>
      </c>
      <c r="B563" s="17" t="s">
        <v>1665</v>
      </c>
      <c r="C563" s="31" t="s">
        <v>1666</v>
      </c>
      <c r="D563" s="28">
        <v>10200</v>
      </c>
      <c r="E563" s="32" t="s">
        <v>10</v>
      </c>
      <c r="F563" s="37" t="s">
        <v>11</v>
      </c>
      <c r="G563" s="38" t="s">
        <v>291</v>
      </c>
    </row>
    <row r="564" spans="1:7" s="1" customFormat="1" ht="38.25">
      <c r="A564" s="30" t="s">
        <v>1667</v>
      </c>
      <c r="B564" s="17" t="s">
        <v>1668</v>
      </c>
      <c r="C564" s="31" t="s">
        <v>1669</v>
      </c>
      <c r="D564" s="28">
        <v>4000</v>
      </c>
      <c r="E564" s="32" t="s">
        <v>10</v>
      </c>
      <c r="F564" s="37" t="s">
        <v>11</v>
      </c>
      <c r="G564" s="38" t="s">
        <v>291</v>
      </c>
    </row>
    <row r="565" spans="1:7" s="1" customFormat="1" ht="26.25">
      <c r="A565" s="30" t="s">
        <v>1670</v>
      </c>
      <c r="B565" s="17" t="s">
        <v>1671</v>
      </c>
      <c r="C565" s="31" t="s">
        <v>1672</v>
      </c>
      <c r="D565" s="28">
        <v>8000</v>
      </c>
      <c r="E565" s="32" t="s">
        <v>10</v>
      </c>
      <c r="F565" s="37" t="s">
        <v>11</v>
      </c>
      <c r="G565" s="38" t="s">
        <v>291</v>
      </c>
    </row>
    <row r="566" spans="1:7" s="1" customFormat="1" ht="38.25">
      <c r="A566" s="30" t="s">
        <v>1673</v>
      </c>
      <c r="B566" s="17" t="s">
        <v>1674</v>
      </c>
      <c r="C566" s="31" t="s">
        <v>1675</v>
      </c>
      <c r="D566" s="28">
        <v>6300</v>
      </c>
      <c r="E566" s="32" t="s">
        <v>10</v>
      </c>
      <c r="F566" s="37" t="s">
        <v>11</v>
      </c>
      <c r="G566" s="38" t="s">
        <v>291</v>
      </c>
    </row>
    <row r="567" spans="1:7" s="1" customFormat="1" ht="63.75">
      <c r="A567" s="30" t="s">
        <v>1676</v>
      </c>
      <c r="B567" s="17" t="s">
        <v>1677</v>
      </c>
      <c r="C567" s="31" t="s">
        <v>1678</v>
      </c>
      <c r="D567" s="28">
        <v>6100</v>
      </c>
      <c r="E567" s="32" t="s">
        <v>10</v>
      </c>
      <c r="F567" s="37" t="s">
        <v>11</v>
      </c>
      <c r="G567" s="38" t="s">
        <v>291</v>
      </c>
    </row>
    <row r="568" spans="1:7" s="1" customFormat="1" ht="51">
      <c r="A568" s="30" t="s">
        <v>1679</v>
      </c>
      <c r="B568" s="17" t="s">
        <v>1680</v>
      </c>
      <c r="C568" s="31" t="s">
        <v>1681</v>
      </c>
      <c r="D568" s="28">
        <v>10400</v>
      </c>
      <c r="E568" s="32" t="s">
        <v>10</v>
      </c>
      <c r="F568" s="37" t="s">
        <v>11</v>
      </c>
      <c r="G568" s="38" t="s">
        <v>291</v>
      </c>
    </row>
    <row r="569" spans="1:7" s="1" customFormat="1" ht="38.25">
      <c r="A569" s="30" t="s">
        <v>1682</v>
      </c>
      <c r="B569" s="17" t="s">
        <v>1683</v>
      </c>
      <c r="C569" s="31" t="s">
        <v>1684</v>
      </c>
      <c r="D569" s="28">
        <v>4500</v>
      </c>
      <c r="E569" s="32" t="s">
        <v>10</v>
      </c>
      <c r="F569" s="37" t="s">
        <v>11</v>
      </c>
      <c r="G569" s="38" t="s">
        <v>291</v>
      </c>
    </row>
    <row r="570" spans="1:7" s="1" customFormat="1" ht="26.25">
      <c r="A570" s="30" t="s">
        <v>1685</v>
      </c>
      <c r="B570" s="17" t="s">
        <v>1686</v>
      </c>
      <c r="C570" s="31" t="s">
        <v>1687</v>
      </c>
      <c r="D570" s="28">
        <v>12900</v>
      </c>
      <c r="E570" s="32" t="s">
        <v>10</v>
      </c>
      <c r="F570" s="37" t="s">
        <v>11</v>
      </c>
      <c r="G570" s="38" t="s">
        <v>291</v>
      </c>
    </row>
    <row r="571" spans="1:7" s="1" customFormat="1" ht="26.25">
      <c r="A571" s="30" t="s">
        <v>1688</v>
      </c>
      <c r="B571" s="17" t="s">
        <v>1689</v>
      </c>
      <c r="C571" s="31" t="s">
        <v>1690</v>
      </c>
      <c r="D571" s="28">
        <v>2300</v>
      </c>
      <c r="E571" s="32" t="s">
        <v>10</v>
      </c>
      <c r="F571" s="37" t="s">
        <v>11</v>
      </c>
      <c r="G571" s="38" t="s">
        <v>291</v>
      </c>
    </row>
    <row r="572" spans="1:7" s="1" customFormat="1" ht="51">
      <c r="A572" s="30" t="s">
        <v>1691</v>
      </c>
      <c r="B572" s="17" t="s">
        <v>1692</v>
      </c>
      <c r="C572" s="31" t="s">
        <v>1693</v>
      </c>
      <c r="D572" s="28">
        <v>4300</v>
      </c>
      <c r="E572" s="32" t="s">
        <v>10</v>
      </c>
      <c r="F572" s="37" t="s">
        <v>11</v>
      </c>
      <c r="G572" s="38" t="s">
        <v>291</v>
      </c>
    </row>
    <row r="573" spans="1:7" s="1" customFormat="1" ht="51">
      <c r="A573" s="30" t="s">
        <v>1694</v>
      </c>
      <c r="B573" s="17" t="s">
        <v>1695</v>
      </c>
      <c r="C573" s="31" t="s">
        <v>1693</v>
      </c>
      <c r="D573" s="28">
        <v>3300</v>
      </c>
      <c r="E573" s="32" t="s">
        <v>10</v>
      </c>
      <c r="F573" s="37" t="s">
        <v>11</v>
      </c>
      <c r="G573" s="38" t="s">
        <v>291</v>
      </c>
    </row>
    <row r="574" spans="1:7" s="1" customFormat="1" ht="38.25">
      <c r="A574" s="30" t="s">
        <v>1696</v>
      </c>
      <c r="B574" s="17" t="s">
        <v>1697</v>
      </c>
      <c r="C574" s="31" t="s">
        <v>1698</v>
      </c>
      <c r="D574" s="28">
        <v>12200</v>
      </c>
      <c r="E574" s="32" t="s">
        <v>10</v>
      </c>
      <c r="F574" s="37" t="s">
        <v>11</v>
      </c>
      <c r="G574" s="38" t="s">
        <v>291</v>
      </c>
    </row>
    <row r="575" spans="1:7" s="1" customFormat="1" ht="51">
      <c r="A575" s="30" t="s">
        <v>1699</v>
      </c>
      <c r="B575" s="17" t="s">
        <v>1700</v>
      </c>
      <c r="C575" s="31" t="s">
        <v>1701</v>
      </c>
      <c r="D575" s="28">
        <v>7000</v>
      </c>
      <c r="E575" s="32" t="s">
        <v>10</v>
      </c>
      <c r="F575" s="37" t="s">
        <v>11</v>
      </c>
      <c r="G575" s="38" t="s">
        <v>291</v>
      </c>
    </row>
    <row r="576" spans="1:7" s="1" customFormat="1" ht="38.25">
      <c r="A576" s="30" t="s">
        <v>1702</v>
      </c>
      <c r="B576" s="17" t="s">
        <v>1703</v>
      </c>
      <c r="C576" s="31" t="s">
        <v>1704</v>
      </c>
      <c r="D576" s="28">
        <v>10200</v>
      </c>
      <c r="E576" s="32" t="s">
        <v>10</v>
      </c>
      <c r="F576" s="37" t="s">
        <v>11</v>
      </c>
      <c r="G576" s="38" t="s">
        <v>291</v>
      </c>
    </row>
    <row r="577" spans="1:7" s="1" customFormat="1" ht="26.25">
      <c r="A577" s="30" t="s">
        <v>1705</v>
      </c>
      <c r="B577" s="17" t="s">
        <v>1706</v>
      </c>
      <c r="C577" s="31" t="s">
        <v>1707</v>
      </c>
      <c r="D577" s="28">
        <v>2500</v>
      </c>
      <c r="E577" s="32" t="s">
        <v>10</v>
      </c>
      <c r="F577" s="37" t="s">
        <v>11</v>
      </c>
      <c r="G577" s="38" t="s">
        <v>291</v>
      </c>
    </row>
    <row r="578" spans="1:7" s="1" customFormat="1" ht="38.25">
      <c r="A578" s="30" t="s">
        <v>1708</v>
      </c>
      <c r="B578" s="17" t="s">
        <v>1709</v>
      </c>
      <c r="C578" s="31" t="s">
        <v>1710</v>
      </c>
      <c r="D578" s="28">
        <v>6100</v>
      </c>
      <c r="E578" s="32" t="s">
        <v>10</v>
      </c>
      <c r="F578" s="37" t="s">
        <v>11</v>
      </c>
      <c r="G578" s="38" t="s">
        <v>291</v>
      </c>
    </row>
    <row r="579" spans="1:7" s="1" customFormat="1" ht="38.25">
      <c r="A579" s="30" t="s">
        <v>1711</v>
      </c>
      <c r="B579" s="17" t="s">
        <v>1712</v>
      </c>
      <c r="C579" s="31" t="s">
        <v>1713</v>
      </c>
      <c r="D579" s="28">
        <v>5200</v>
      </c>
      <c r="E579" s="32" t="s">
        <v>10</v>
      </c>
      <c r="F579" s="37" t="s">
        <v>11</v>
      </c>
      <c r="G579" s="38" t="s">
        <v>291</v>
      </c>
    </row>
    <row r="580" spans="1:7" s="1" customFormat="1" ht="38.25">
      <c r="A580" s="30" t="s">
        <v>1714</v>
      </c>
      <c r="B580" s="17" t="s">
        <v>1715</v>
      </c>
      <c r="C580" s="31" t="s">
        <v>1716</v>
      </c>
      <c r="D580" s="28">
        <v>10900</v>
      </c>
      <c r="E580" s="32" t="s">
        <v>10</v>
      </c>
      <c r="F580" s="37" t="s">
        <v>11</v>
      </c>
      <c r="G580" s="38" t="s">
        <v>291</v>
      </c>
    </row>
    <row r="581" spans="1:7" s="1" customFormat="1" ht="38.25">
      <c r="A581" s="30" t="s">
        <v>1717</v>
      </c>
      <c r="B581" s="17" t="s">
        <v>1718</v>
      </c>
      <c r="C581" s="31" t="s">
        <v>1719</v>
      </c>
      <c r="D581" s="28">
        <v>5800</v>
      </c>
      <c r="E581" s="32" t="s">
        <v>10</v>
      </c>
      <c r="F581" s="37" t="s">
        <v>11</v>
      </c>
      <c r="G581" s="38" t="s">
        <v>291</v>
      </c>
    </row>
    <row r="582" spans="1:7" s="1" customFormat="1" ht="38.25">
      <c r="A582" s="30" t="s">
        <v>1720</v>
      </c>
      <c r="B582" s="17" t="s">
        <v>1721</v>
      </c>
      <c r="C582" s="31" t="s">
        <v>1722</v>
      </c>
      <c r="D582" s="28">
        <v>5200</v>
      </c>
      <c r="E582" s="32" t="s">
        <v>10</v>
      </c>
      <c r="F582" s="37" t="s">
        <v>11</v>
      </c>
      <c r="G582" s="38" t="s">
        <v>291</v>
      </c>
    </row>
    <row r="583" spans="1:7" s="1" customFormat="1" ht="38.25">
      <c r="A583" s="30" t="s">
        <v>1723</v>
      </c>
      <c r="B583" s="17" t="s">
        <v>1724</v>
      </c>
      <c r="C583" s="31" t="s">
        <v>1725</v>
      </c>
      <c r="D583" s="28">
        <v>5200</v>
      </c>
      <c r="E583" s="32" t="s">
        <v>10</v>
      </c>
      <c r="F583" s="37" t="s">
        <v>11</v>
      </c>
      <c r="G583" s="38" t="s">
        <v>291</v>
      </c>
    </row>
    <row r="584" spans="1:7" s="1" customFormat="1" ht="26.25">
      <c r="A584" s="30" t="s">
        <v>1726</v>
      </c>
      <c r="B584" s="17" t="s">
        <v>1727</v>
      </c>
      <c r="C584" s="31" t="s">
        <v>1728</v>
      </c>
      <c r="D584" s="28">
        <v>6100</v>
      </c>
      <c r="E584" s="32" t="s">
        <v>10</v>
      </c>
      <c r="F584" s="37" t="s">
        <v>11</v>
      </c>
      <c r="G584" s="38" t="s">
        <v>291</v>
      </c>
    </row>
    <row r="585" spans="1:7" s="1" customFormat="1" ht="76.5">
      <c r="A585" s="30" t="s">
        <v>1729</v>
      </c>
      <c r="B585" s="17" t="s">
        <v>1730</v>
      </c>
      <c r="C585" s="31" t="s">
        <v>1731</v>
      </c>
      <c r="D585" s="28">
        <v>6800</v>
      </c>
      <c r="E585" s="32" t="s">
        <v>10</v>
      </c>
      <c r="F585" s="37" t="s">
        <v>11</v>
      </c>
      <c r="G585" s="38" t="s">
        <v>291</v>
      </c>
    </row>
    <row r="586" spans="1:7" s="1" customFormat="1" ht="26.25">
      <c r="A586" s="30" t="s">
        <v>1732</v>
      </c>
      <c r="B586" s="17" t="s">
        <v>1733</v>
      </c>
      <c r="C586" s="31" t="s">
        <v>1734</v>
      </c>
      <c r="D586" s="28">
        <v>3900</v>
      </c>
      <c r="E586" s="32" t="s">
        <v>10</v>
      </c>
      <c r="F586" s="37" t="s">
        <v>11</v>
      </c>
      <c r="G586" s="38" t="s">
        <v>291</v>
      </c>
    </row>
    <row r="587" spans="1:7" s="1" customFormat="1" ht="26.25">
      <c r="A587" s="30" t="s">
        <v>1735</v>
      </c>
      <c r="B587" s="17" t="s">
        <v>1736</v>
      </c>
      <c r="C587" s="31" t="s">
        <v>1737</v>
      </c>
      <c r="D587" s="28">
        <v>2000</v>
      </c>
      <c r="E587" s="32" t="s">
        <v>10</v>
      </c>
      <c r="F587" s="37" t="s">
        <v>11</v>
      </c>
      <c r="G587" s="38" t="s">
        <v>291</v>
      </c>
    </row>
    <row r="588" spans="1:7" s="1" customFormat="1" ht="26.25">
      <c r="A588" s="30" t="s">
        <v>1738</v>
      </c>
      <c r="B588" s="17" t="s">
        <v>1739</v>
      </c>
      <c r="C588" s="31" t="s">
        <v>1740</v>
      </c>
      <c r="D588" s="28">
        <v>4100</v>
      </c>
      <c r="E588" s="32" t="s">
        <v>10</v>
      </c>
      <c r="F588" s="37" t="s">
        <v>11</v>
      </c>
      <c r="G588" s="38" t="s">
        <v>291</v>
      </c>
    </row>
    <row r="589" spans="1:7" s="1" customFormat="1" ht="26.25">
      <c r="A589" s="30" t="s">
        <v>1741</v>
      </c>
      <c r="B589" s="17" t="s">
        <v>1742</v>
      </c>
      <c r="C589" s="31" t="s">
        <v>1743</v>
      </c>
      <c r="D589" s="28">
        <v>3400</v>
      </c>
      <c r="E589" s="32" t="s">
        <v>10</v>
      </c>
      <c r="F589" s="37" t="s">
        <v>11</v>
      </c>
      <c r="G589" s="38" t="s">
        <v>291</v>
      </c>
    </row>
    <row r="590" spans="1:7" s="1" customFormat="1" ht="63.75">
      <c r="A590" s="30" t="s">
        <v>1744</v>
      </c>
      <c r="B590" s="17" t="s">
        <v>1745</v>
      </c>
      <c r="C590" s="31" t="s">
        <v>1746</v>
      </c>
      <c r="D590" s="28">
        <v>300</v>
      </c>
      <c r="E590" s="32" t="s">
        <v>10</v>
      </c>
      <c r="F590" s="37" t="s">
        <v>11</v>
      </c>
      <c r="G590" s="38" t="s">
        <v>291</v>
      </c>
    </row>
    <row r="591" spans="1:7" s="1" customFormat="1" ht="26.25">
      <c r="A591" s="30" t="s">
        <v>1747</v>
      </c>
      <c r="B591" s="17" t="s">
        <v>1748</v>
      </c>
      <c r="C591" s="31" t="s">
        <v>1749</v>
      </c>
      <c r="D591" s="28">
        <v>2250</v>
      </c>
      <c r="E591" s="32" t="s">
        <v>10</v>
      </c>
      <c r="F591" s="37" t="s">
        <v>11</v>
      </c>
      <c r="G591" s="38" t="s">
        <v>291</v>
      </c>
    </row>
    <row r="592" spans="1:7" s="1" customFormat="1" ht="38.25">
      <c r="A592" s="30" t="s">
        <v>1750</v>
      </c>
      <c r="B592" s="17" t="s">
        <v>1751</v>
      </c>
      <c r="C592" s="31" t="s">
        <v>1752</v>
      </c>
      <c r="D592" s="28">
        <v>3500</v>
      </c>
      <c r="E592" s="32" t="s">
        <v>10</v>
      </c>
      <c r="F592" s="37" t="s">
        <v>11</v>
      </c>
      <c r="G592" s="38" t="s">
        <v>291</v>
      </c>
    </row>
    <row r="593" spans="1:7" s="1" customFormat="1" ht="26.25">
      <c r="A593" s="30" t="s">
        <v>1753</v>
      </c>
      <c r="B593" s="17" t="s">
        <v>1754</v>
      </c>
      <c r="C593" s="31" t="s">
        <v>1755</v>
      </c>
      <c r="D593" s="28">
        <v>5100</v>
      </c>
      <c r="E593" s="32" t="s">
        <v>10</v>
      </c>
      <c r="F593" s="37" t="s">
        <v>11</v>
      </c>
      <c r="G593" s="38" t="s">
        <v>291</v>
      </c>
    </row>
    <row r="594" spans="1:7" s="1" customFormat="1" ht="26.25">
      <c r="A594" s="30" t="s">
        <v>1756</v>
      </c>
      <c r="B594" s="17" t="s">
        <v>1757</v>
      </c>
      <c r="C594" s="31" t="s">
        <v>1758</v>
      </c>
      <c r="D594" s="28">
        <v>3000</v>
      </c>
      <c r="E594" s="32" t="s">
        <v>10</v>
      </c>
      <c r="F594" s="37" t="s">
        <v>11</v>
      </c>
      <c r="G594" s="38" t="s">
        <v>291</v>
      </c>
    </row>
    <row r="595" spans="1:7" s="1" customFormat="1" ht="26.25">
      <c r="A595" s="30" t="s">
        <v>1759</v>
      </c>
      <c r="B595" s="17" t="s">
        <v>1760</v>
      </c>
      <c r="C595" s="31" t="s">
        <v>1761</v>
      </c>
      <c r="D595" s="28">
        <v>1900</v>
      </c>
      <c r="E595" s="32" t="s">
        <v>10</v>
      </c>
      <c r="F595" s="37" t="s">
        <v>11</v>
      </c>
      <c r="G595" s="38" t="s">
        <v>291</v>
      </c>
    </row>
    <row r="596" spans="1:7" s="1" customFormat="1" ht="26.25">
      <c r="A596" s="30" t="s">
        <v>1762</v>
      </c>
      <c r="B596" s="17" t="s">
        <v>1763</v>
      </c>
      <c r="C596" s="31" t="s">
        <v>1764</v>
      </c>
      <c r="D596" s="28">
        <v>3000</v>
      </c>
      <c r="E596" s="32" t="s">
        <v>10</v>
      </c>
      <c r="F596" s="37" t="s">
        <v>11</v>
      </c>
      <c r="G596" s="38" t="s">
        <v>291</v>
      </c>
    </row>
    <row r="597" spans="1:7" s="1" customFormat="1" ht="26.25">
      <c r="A597" s="30" t="s">
        <v>1765</v>
      </c>
      <c r="B597" s="17" t="s">
        <v>1766</v>
      </c>
      <c r="C597" s="31" t="s">
        <v>1767</v>
      </c>
      <c r="D597" s="28">
        <v>2850</v>
      </c>
      <c r="E597" s="32" t="s">
        <v>10</v>
      </c>
      <c r="F597" s="37" t="s">
        <v>11</v>
      </c>
      <c r="G597" s="38" t="s">
        <v>291</v>
      </c>
    </row>
    <row r="598" spans="1:7" s="1" customFormat="1" ht="26.25">
      <c r="A598" s="30" t="s">
        <v>1768</v>
      </c>
      <c r="B598" s="17" t="s">
        <v>1769</v>
      </c>
      <c r="C598" s="31" t="s">
        <v>1770</v>
      </c>
      <c r="D598" s="28">
        <v>1900</v>
      </c>
      <c r="E598" s="32" t="s">
        <v>10</v>
      </c>
      <c r="F598" s="37" t="s">
        <v>11</v>
      </c>
      <c r="G598" s="38" t="s">
        <v>291</v>
      </c>
    </row>
    <row r="599" spans="1:7" s="1" customFormat="1" ht="38.25">
      <c r="A599" s="30" t="s">
        <v>1771</v>
      </c>
      <c r="B599" s="17" t="s">
        <v>1772</v>
      </c>
      <c r="C599" s="31" t="s">
        <v>1669</v>
      </c>
      <c r="D599" s="28">
        <v>3100</v>
      </c>
      <c r="E599" s="32" t="s">
        <v>10</v>
      </c>
      <c r="F599" s="37" t="s">
        <v>11</v>
      </c>
      <c r="G599" s="38" t="s">
        <v>291</v>
      </c>
    </row>
    <row r="600" spans="1:7" s="1" customFormat="1" ht="38.25">
      <c r="A600" s="30" t="s">
        <v>1773</v>
      </c>
      <c r="B600" s="17" t="s">
        <v>1774</v>
      </c>
      <c r="C600" s="31" t="s">
        <v>1775</v>
      </c>
      <c r="D600" s="28">
        <v>2700</v>
      </c>
      <c r="E600" s="32" t="s">
        <v>10</v>
      </c>
      <c r="F600" s="37" t="s">
        <v>11</v>
      </c>
      <c r="G600" s="38" t="s">
        <v>291</v>
      </c>
    </row>
    <row r="601" spans="1:7" s="1" customFormat="1" ht="26.25">
      <c r="A601" s="30" t="s">
        <v>1776</v>
      </c>
      <c r="B601" s="17" t="s">
        <v>1777</v>
      </c>
      <c r="C601" s="31" t="s">
        <v>1778</v>
      </c>
      <c r="D601" s="28">
        <v>1400</v>
      </c>
      <c r="E601" s="32" t="s">
        <v>10</v>
      </c>
      <c r="F601" s="37" t="s">
        <v>11</v>
      </c>
      <c r="G601" s="38" t="s">
        <v>291</v>
      </c>
    </row>
    <row r="602" spans="1:7" s="1" customFormat="1" ht="26.25">
      <c r="A602" s="30" t="s">
        <v>1779</v>
      </c>
      <c r="B602" s="17" t="s">
        <v>1780</v>
      </c>
      <c r="C602" s="31" t="s">
        <v>1781</v>
      </c>
      <c r="D602" s="28">
        <v>2300</v>
      </c>
      <c r="E602" s="32" t="s">
        <v>10</v>
      </c>
      <c r="F602" s="37" t="s">
        <v>11</v>
      </c>
      <c r="G602" s="38" t="s">
        <v>291</v>
      </c>
    </row>
    <row r="603" spans="1:7" s="1" customFormat="1" ht="38.25">
      <c r="A603" s="30" t="s">
        <v>1782</v>
      </c>
      <c r="B603" s="17" t="s">
        <v>1783</v>
      </c>
      <c r="C603" s="31" t="s">
        <v>1669</v>
      </c>
      <c r="D603" s="28">
        <v>2400</v>
      </c>
      <c r="E603" s="32" t="s">
        <v>10</v>
      </c>
      <c r="F603" s="37" t="s">
        <v>11</v>
      </c>
      <c r="G603" s="38" t="s">
        <v>291</v>
      </c>
    </row>
    <row r="604" spans="1:7" s="1" customFormat="1" ht="63.75">
      <c r="A604" s="30" t="s">
        <v>1784</v>
      </c>
      <c r="B604" s="17" t="s">
        <v>1785</v>
      </c>
      <c r="C604" s="31" t="s">
        <v>1786</v>
      </c>
      <c r="D604" s="28">
        <v>2600</v>
      </c>
      <c r="E604" s="32" t="s">
        <v>10</v>
      </c>
      <c r="F604" s="37" t="s">
        <v>11</v>
      </c>
      <c r="G604" s="38" t="s">
        <v>291</v>
      </c>
    </row>
    <row r="605" spans="1:7" s="1" customFormat="1" ht="38.25">
      <c r="A605" s="30" t="s">
        <v>1787</v>
      </c>
      <c r="B605" s="17" t="s">
        <v>1788</v>
      </c>
      <c r="C605" s="31" t="s">
        <v>1789</v>
      </c>
      <c r="D605" s="28">
        <v>2900</v>
      </c>
      <c r="E605" s="32" t="s">
        <v>10</v>
      </c>
      <c r="F605" s="37" t="s">
        <v>11</v>
      </c>
      <c r="G605" s="38" t="s">
        <v>291</v>
      </c>
    </row>
    <row r="606" spans="1:7" s="1" customFormat="1" ht="38.25">
      <c r="A606" s="30" t="s">
        <v>1790</v>
      </c>
      <c r="B606" s="17" t="s">
        <v>1791</v>
      </c>
      <c r="C606" s="31" t="s">
        <v>1792</v>
      </c>
      <c r="D606" s="28">
        <v>2000</v>
      </c>
      <c r="E606" s="32" t="s">
        <v>10</v>
      </c>
      <c r="F606" s="37" t="s">
        <v>11</v>
      </c>
      <c r="G606" s="38" t="s">
        <v>291</v>
      </c>
    </row>
    <row r="607" spans="1:7" s="1" customFormat="1" ht="26.25">
      <c r="A607" s="30" t="s">
        <v>1793</v>
      </c>
      <c r="B607" s="17" t="s">
        <v>1794</v>
      </c>
      <c r="C607" s="31" t="s">
        <v>1795</v>
      </c>
      <c r="D607" s="28">
        <v>8300</v>
      </c>
      <c r="E607" s="32" t="s">
        <v>10</v>
      </c>
      <c r="F607" s="37" t="s">
        <v>11</v>
      </c>
      <c r="G607" s="38" t="s">
        <v>291</v>
      </c>
    </row>
    <row r="608" spans="1:7" s="1" customFormat="1" ht="26.25">
      <c r="A608" s="30" t="s">
        <v>1796</v>
      </c>
      <c r="B608" s="17" t="s">
        <v>1797</v>
      </c>
      <c r="C608" s="31" t="s">
        <v>1798</v>
      </c>
      <c r="D608" s="28">
        <v>1100</v>
      </c>
      <c r="E608" s="32" t="s">
        <v>10</v>
      </c>
      <c r="F608" s="37" t="s">
        <v>11</v>
      </c>
      <c r="G608" s="38" t="s">
        <v>291</v>
      </c>
    </row>
    <row r="609" spans="1:7" s="1" customFormat="1" ht="26.25">
      <c r="A609" s="30" t="s">
        <v>1799</v>
      </c>
      <c r="B609" s="17" t="s">
        <v>1800</v>
      </c>
      <c r="C609" s="31" t="s">
        <v>1801</v>
      </c>
      <c r="D609" s="28">
        <v>1050</v>
      </c>
      <c r="E609" s="32" t="s">
        <v>10</v>
      </c>
      <c r="F609" s="37" t="s">
        <v>11</v>
      </c>
      <c r="G609" s="38" t="s">
        <v>291</v>
      </c>
    </row>
    <row r="610" spans="1:7" s="1" customFormat="1" ht="26.25">
      <c r="A610" s="30" t="s">
        <v>1802</v>
      </c>
      <c r="B610" s="17" t="s">
        <v>1803</v>
      </c>
      <c r="C610" s="31" t="s">
        <v>1804</v>
      </c>
      <c r="D610" s="28">
        <v>2400</v>
      </c>
      <c r="E610" s="32" t="s">
        <v>10</v>
      </c>
      <c r="F610" s="37" t="s">
        <v>11</v>
      </c>
      <c r="G610" s="38" t="s">
        <v>291</v>
      </c>
    </row>
    <row r="611" spans="1:7" s="1" customFormat="1" ht="26.25">
      <c r="A611" s="30" t="s">
        <v>1805</v>
      </c>
      <c r="B611" s="17" t="s">
        <v>1806</v>
      </c>
      <c r="C611" s="31" t="s">
        <v>1807</v>
      </c>
      <c r="D611" s="28">
        <v>750</v>
      </c>
      <c r="E611" s="32" t="s">
        <v>10</v>
      </c>
      <c r="F611" s="37" t="s">
        <v>11</v>
      </c>
      <c r="G611" s="38" t="s">
        <v>291</v>
      </c>
    </row>
    <row r="612" spans="1:7" s="1" customFormat="1" ht="26.25">
      <c r="A612" s="30" t="s">
        <v>1808</v>
      </c>
      <c r="B612" s="17" t="s">
        <v>1809</v>
      </c>
      <c r="C612" s="31" t="s">
        <v>1810</v>
      </c>
      <c r="D612" s="28">
        <v>1400</v>
      </c>
      <c r="E612" s="32" t="s">
        <v>10</v>
      </c>
      <c r="F612" s="37" t="s">
        <v>11</v>
      </c>
      <c r="G612" s="38" t="s">
        <v>291</v>
      </c>
    </row>
    <row r="613" spans="1:7" s="1" customFormat="1" ht="51">
      <c r="A613" s="30" t="s">
        <v>1811</v>
      </c>
      <c r="B613" s="17" t="s">
        <v>1812</v>
      </c>
      <c r="C613" s="31" t="s">
        <v>1813</v>
      </c>
      <c r="D613" s="28">
        <v>550</v>
      </c>
      <c r="E613" s="32" t="s">
        <v>10</v>
      </c>
      <c r="F613" s="37" t="s">
        <v>11</v>
      </c>
      <c r="G613" s="38" t="s">
        <v>291</v>
      </c>
    </row>
    <row r="614" spans="1:7" s="1" customFormat="1" ht="26.25">
      <c r="A614" s="30" t="s">
        <v>1814</v>
      </c>
      <c r="B614" s="17" t="s">
        <v>1815</v>
      </c>
      <c r="C614" s="31" t="s">
        <v>1816</v>
      </c>
      <c r="D614" s="28">
        <v>1200</v>
      </c>
      <c r="E614" s="32" t="s">
        <v>10</v>
      </c>
      <c r="F614" s="37" t="s">
        <v>11</v>
      </c>
      <c r="G614" s="38" t="s">
        <v>291</v>
      </c>
    </row>
    <row r="615" spans="1:7" s="1" customFormat="1" ht="26.25">
      <c r="A615" s="30" t="s">
        <v>1817</v>
      </c>
      <c r="B615" s="17" t="s">
        <v>1818</v>
      </c>
      <c r="C615" s="31" t="s">
        <v>1819</v>
      </c>
      <c r="D615" s="28">
        <v>1400</v>
      </c>
      <c r="E615" s="32" t="s">
        <v>10</v>
      </c>
      <c r="F615" s="37" t="s">
        <v>11</v>
      </c>
      <c r="G615" s="38" t="s">
        <v>291</v>
      </c>
    </row>
    <row r="616" spans="1:7" s="1" customFormat="1" ht="26.25">
      <c r="A616" s="30" t="s">
        <v>1820</v>
      </c>
      <c r="B616" s="17" t="s">
        <v>1821</v>
      </c>
      <c r="C616" s="31" t="s">
        <v>1822</v>
      </c>
      <c r="D616" s="28">
        <v>1000</v>
      </c>
      <c r="E616" s="32" t="s">
        <v>10</v>
      </c>
      <c r="F616" s="37" t="s">
        <v>11</v>
      </c>
      <c r="G616" s="38" t="s">
        <v>291</v>
      </c>
    </row>
    <row r="617" spans="1:7" s="1" customFormat="1" ht="26.25">
      <c r="A617" s="30" t="s">
        <v>1823</v>
      </c>
      <c r="B617" s="17" t="s">
        <v>1824</v>
      </c>
      <c r="C617" s="31" t="s">
        <v>1825</v>
      </c>
      <c r="D617" s="28">
        <v>1100</v>
      </c>
      <c r="E617" s="32" t="s">
        <v>10</v>
      </c>
      <c r="F617" s="37" t="s">
        <v>11</v>
      </c>
      <c r="G617" s="38" t="s">
        <v>291</v>
      </c>
    </row>
    <row r="618" spans="1:7" s="1" customFormat="1" ht="38.25">
      <c r="A618" s="30" t="s">
        <v>1826</v>
      </c>
      <c r="B618" s="17" t="s">
        <v>1827</v>
      </c>
      <c r="C618" s="31" t="s">
        <v>1828</v>
      </c>
      <c r="D618" s="28">
        <v>1900</v>
      </c>
      <c r="E618" s="32" t="s">
        <v>10</v>
      </c>
      <c r="F618" s="37" t="s">
        <v>11</v>
      </c>
      <c r="G618" s="38" t="s">
        <v>291</v>
      </c>
    </row>
    <row r="619" spans="1:7" s="1" customFormat="1" ht="38.25">
      <c r="A619" s="30" t="s">
        <v>1829</v>
      </c>
      <c r="B619" s="17" t="s">
        <v>1830</v>
      </c>
      <c r="C619" s="31" t="s">
        <v>1831</v>
      </c>
      <c r="D619" s="28">
        <v>1100</v>
      </c>
      <c r="E619" s="32" t="s">
        <v>10</v>
      </c>
      <c r="F619" s="37" t="s">
        <v>11</v>
      </c>
      <c r="G619" s="38" t="s">
        <v>291</v>
      </c>
    </row>
    <row r="620" spans="1:7" s="1" customFormat="1" ht="26.25">
      <c r="A620" s="30" t="s">
        <v>1832</v>
      </c>
      <c r="B620" s="17" t="s">
        <v>1833</v>
      </c>
      <c r="C620" s="31" t="s">
        <v>1834</v>
      </c>
      <c r="D620" s="28">
        <v>300</v>
      </c>
      <c r="E620" s="32" t="s">
        <v>10</v>
      </c>
      <c r="F620" s="37" t="s">
        <v>11</v>
      </c>
      <c r="G620" s="38" t="s">
        <v>291</v>
      </c>
    </row>
    <row r="621" spans="1:7" s="1" customFormat="1" ht="26.25">
      <c r="A621" s="30" t="s">
        <v>1835</v>
      </c>
      <c r="B621" s="17" t="s">
        <v>1836</v>
      </c>
      <c r="C621" s="31" t="s">
        <v>1837</v>
      </c>
      <c r="D621" s="28">
        <v>150</v>
      </c>
      <c r="E621" s="32" t="s">
        <v>10</v>
      </c>
      <c r="F621" s="37" t="s">
        <v>11</v>
      </c>
      <c r="G621" s="38" t="s">
        <v>291</v>
      </c>
    </row>
    <row r="622" spans="1:7" s="1" customFormat="1" ht="38.25">
      <c r="A622" s="30" t="s">
        <v>1838</v>
      </c>
      <c r="B622" s="17" t="s">
        <v>1839</v>
      </c>
      <c r="C622" s="31" t="s">
        <v>1840</v>
      </c>
      <c r="D622" s="28">
        <v>3100</v>
      </c>
      <c r="E622" s="32" t="s">
        <v>10</v>
      </c>
      <c r="F622" s="37" t="s">
        <v>11</v>
      </c>
      <c r="G622" s="38" t="s">
        <v>291</v>
      </c>
    </row>
    <row r="623" spans="1:7" s="1" customFormat="1" ht="51">
      <c r="A623" s="30" t="s">
        <v>1841</v>
      </c>
      <c r="B623" s="17" t="s">
        <v>1842</v>
      </c>
      <c r="C623" s="31" t="s">
        <v>1843</v>
      </c>
      <c r="D623" s="28">
        <v>1700</v>
      </c>
      <c r="E623" s="32" t="s">
        <v>10</v>
      </c>
      <c r="F623" s="37" t="s">
        <v>11</v>
      </c>
      <c r="G623" s="38" t="s">
        <v>291</v>
      </c>
    </row>
    <row r="624" spans="1:7" s="1" customFormat="1" ht="38.25">
      <c r="A624" s="30" t="s">
        <v>1844</v>
      </c>
      <c r="B624" s="17" t="s">
        <v>1845</v>
      </c>
      <c r="C624" s="31" t="s">
        <v>1846</v>
      </c>
      <c r="D624" s="28">
        <v>3100</v>
      </c>
      <c r="E624" s="32" t="s">
        <v>10</v>
      </c>
      <c r="F624" s="37" t="s">
        <v>11</v>
      </c>
      <c r="G624" s="38" t="s">
        <v>291</v>
      </c>
    </row>
    <row r="625" spans="1:7" s="1" customFormat="1" ht="26.25">
      <c r="A625" s="30" t="s">
        <v>1847</v>
      </c>
      <c r="B625" s="17" t="s">
        <v>1848</v>
      </c>
      <c r="C625" s="31" t="s">
        <v>1849</v>
      </c>
      <c r="D625" s="28">
        <v>1100</v>
      </c>
      <c r="E625" s="32" t="s">
        <v>10</v>
      </c>
      <c r="F625" s="37" t="s">
        <v>11</v>
      </c>
      <c r="G625" s="38" t="s">
        <v>291</v>
      </c>
    </row>
    <row r="626" spans="1:7" s="1" customFormat="1" ht="26.25">
      <c r="A626" s="30" t="s">
        <v>1850</v>
      </c>
      <c r="B626" s="17" t="s">
        <v>1851</v>
      </c>
      <c r="C626" s="31" t="s">
        <v>1852</v>
      </c>
      <c r="D626" s="28">
        <v>700</v>
      </c>
      <c r="E626" s="32" t="s">
        <v>10</v>
      </c>
      <c r="F626" s="37" t="s">
        <v>11</v>
      </c>
      <c r="G626" s="38" t="s">
        <v>291</v>
      </c>
    </row>
    <row r="627" spans="1:7" s="1" customFormat="1" ht="63.75">
      <c r="A627" s="30" t="s">
        <v>1853</v>
      </c>
      <c r="B627" s="17" t="s">
        <v>1854</v>
      </c>
      <c r="C627" s="31" t="s">
        <v>1855</v>
      </c>
      <c r="D627" s="28">
        <v>1900</v>
      </c>
      <c r="E627" s="32" t="s">
        <v>10</v>
      </c>
      <c r="F627" s="37" t="s">
        <v>11</v>
      </c>
      <c r="G627" s="38" t="s">
        <v>291</v>
      </c>
    </row>
    <row r="628" spans="1:7" s="1" customFormat="1" ht="51">
      <c r="A628" s="30" t="s">
        <v>1856</v>
      </c>
      <c r="B628" s="17" t="s">
        <v>1857</v>
      </c>
      <c r="C628" s="31" t="s">
        <v>1858</v>
      </c>
      <c r="D628" s="28">
        <v>2500</v>
      </c>
      <c r="E628" s="32" t="s">
        <v>10</v>
      </c>
      <c r="F628" s="37" t="s">
        <v>11</v>
      </c>
      <c r="G628" s="38" t="s">
        <v>291</v>
      </c>
    </row>
    <row r="629" spans="1:7" s="1" customFormat="1" ht="26.25">
      <c r="A629" s="30" t="s">
        <v>1859</v>
      </c>
      <c r="B629" s="17" t="s">
        <v>1860</v>
      </c>
      <c r="C629" s="31" t="s">
        <v>1861</v>
      </c>
      <c r="D629" s="28">
        <v>5000</v>
      </c>
      <c r="E629" s="32" t="s">
        <v>10</v>
      </c>
      <c r="F629" s="37" t="s">
        <v>11</v>
      </c>
      <c r="G629" s="38" t="s">
        <v>291</v>
      </c>
    </row>
    <row r="630" spans="1:7" s="1" customFormat="1" ht="26.25">
      <c r="A630" s="30" t="s">
        <v>1862</v>
      </c>
      <c r="B630" s="17" t="s">
        <v>1863</v>
      </c>
      <c r="C630" s="31" t="s">
        <v>1864</v>
      </c>
      <c r="D630" s="28">
        <v>11600</v>
      </c>
      <c r="E630" s="32" t="s">
        <v>10</v>
      </c>
      <c r="F630" s="37" t="s">
        <v>11</v>
      </c>
      <c r="G630" s="38" t="s">
        <v>291</v>
      </c>
    </row>
    <row r="631" spans="1:7" s="1" customFormat="1" ht="38.25">
      <c r="A631" s="30" t="s">
        <v>1865</v>
      </c>
      <c r="B631" s="17" t="s">
        <v>1866</v>
      </c>
      <c r="C631" s="31" t="s">
        <v>1867</v>
      </c>
      <c r="D631" s="28">
        <v>9920</v>
      </c>
      <c r="E631" s="32" t="s">
        <v>10</v>
      </c>
      <c r="F631" s="37" t="s">
        <v>11</v>
      </c>
      <c r="G631" s="38" t="s">
        <v>291</v>
      </c>
    </row>
    <row r="632" spans="1:7" s="1" customFormat="1" ht="26.25">
      <c r="A632" s="30" t="s">
        <v>1868</v>
      </c>
      <c r="B632" s="17" t="s">
        <v>1869</v>
      </c>
      <c r="C632" s="31" t="s">
        <v>1801</v>
      </c>
      <c r="D632" s="28">
        <v>800</v>
      </c>
      <c r="E632" s="32" t="s">
        <v>10</v>
      </c>
      <c r="F632" s="37" t="s">
        <v>11</v>
      </c>
      <c r="G632" s="38" t="s">
        <v>291</v>
      </c>
    </row>
    <row r="633" spans="1:7" s="1" customFormat="1" ht="26.25">
      <c r="A633" s="30" t="s">
        <v>1870</v>
      </c>
      <c r="B633" s="17" t="s">
        <v>1871</v>
      </c>
      <c r="C633" s="31" t="s">
        <v>1804</v>
      </c>
      <c r="D633" s="28">
        <v>1920</v>
      </c>
      <c r="E633" s="32" t="s">
        <v>10</v>
      </c>
      <c r="F633" s="37" t="s">
        <v>11</v>
      </c>
      <c r="G633" s="38" t="s">
        <v>291</v>
      </c>
    </row>
    <row r="634" spans="1:7" s="1" customFormat="1" ht="26.25">
      <c r="A634" s="30" t="s">
        <v>1872</v>
      </c>
      <c r="B634" s="17" t="s">
        <v>1873</v>
      </c>
      <c r="C634" s="31" t="s">
        <v>1807</v>
      </c>
      <c r="D634" s="28">
        <v>600</v>
      </c>
      <c r="E634" s="32" t="s">
        <v>10</v>
      </c>
      <c r="F634" s="37" t="s">
        <v>11</v>
      </c>
      <c r="G634" s="38" t="s">
        <v>291</v>
      </c>
    </row>
    <row r="635" spans="1:7" s="1" customFormat="1" ht="26.25">
      <c r="A635" s="30" t="s">
        <v>1874</v>
      </c>
      <c r="B635" s="17" t="s">
        <v>1875</v>
      </c>
      <c r="C635" s="31" t="s">
        <v>1810</v>
      </c>
      <c r="D635" s="28">
        <v>1120</v>
      </c>
      <c r="E635" s="32" t="s">
        <v>10</v>
      </c>
      <c r="F635" s="37" t="s">
        <v>11</v>
      </c>
      <c r="G635" s="38" t="s">
        <v>291</v>
      </c>
    </row>
    <row r="636" spans="1:7" s="1" customFormat="1" ht="51">
      <c r="A636" s="30" t="s">
        <v>1876</v>
      </c>
      <c r="B636" s="17" t="s">
        <v>1877</v>
      </c>
      <c r="C636" s="31" t="s">
        <v>1878</v>
      </c>
      <c r="D636" s="28">
        <v>440</v>
      </c>
      <c r="E636" s="32" t="s">
        <v>10</v>
      </c>
      <c r="F636" s="37" t="s">
        <v>11</v>
      </c>
      <c r="G636" s="38" t="s">
        <v>291</v>
      </c>
    </row>
    <row r="637" spans="1:7" s="1" customFormat="1" ht="26.25">
      <c r="A637" s="30" t="s">
        <v>1879</v>
      </c>
      <c r="B637" s="17" t="s">
        <v>1880</v>
      </c>
      <c r="C637" s="31" t="s">
        <v>1881</v>
      </c>
      <c r="D637" s="28">
        <v>2400</v>
      </c>
      <c r="E637" s="32" t="s">
        <v>10</v>
      </c>
      <c r="F637" s="37" t="s">
        <v>11</v>
      </c>
      <c r="G637" s="38" t="s">
        <v>291</v>
      </c>
    </row>
    <row r="638" spans="1:7" s="1" customFormat="1" ht="26.25">
      <c r="A638" s="30" t="s">
        <v>1882</v>
      </c>
      <c r="B638" s="17" t="s">
        <v>1883</v>
      </c>
      <c r="C638" s="31" t="s">
        <v>1884</v>
      </c>
      <c r="D638" s="28">
        <v>2800</v>
      </c>
      <c r="E638" s="32" t="s">
        <v>10</v>
      </c>
      <c r="F638" s="37" t="s">
        <v>11</v>
      </c>
      <c r="G638" s="38" t="s">
        <v>291</v>
      </c>
    </row>
    <row r="639" spans="1:7" s="1" customFormat="1" ht="26.25">
      <c r="A639" s="30" t="s">
        <v>1885</v>
      </c>
      <c r="B639" s="17" t="s">
        <v>1886</v>
      </c>
      <c r="C639" s="31" t="s">
        <v>1887</v>
      </c>
      <c r="D639" s="28">
        <v>1600</v>
      </c>
      <c r="E639" s="32" t="s">
        <v>10</v>
      </c>
      <c r="F639" s="37" t="s">
        <v>11</v>
      </c>
      <c r="G639" s="38" t="s">
        <v>291</v>
      </c>
    </row>
    <row r="640" spans="1:7" s="1" customFormat="1" ht="26.25">
      <c r="A640" s="30" t="s">
        <v>1888</v>
      </c>
      <c r="B640" s="17" t="s">
        <v>1889</v>
      </c>
      <c r="C640" s="31" t="s">
        <v>1890</v>
      </c>
      <c r="D640" s="28">
        <v>1360</v>
      </c>
      <c r="E640" s="32" t="s">
        <v>10</v>
      </c>
      <c r="F640" s="37" t="s">
        <v>11</v>
      </c>
      <c r="G640" s="38" t="s">
        <v>291</v>
      </c>
    </row>
    <row r="641" spans="1:7" s="1" customFormat="1" ht="26.25">
      <c r="A641" s="30" t="s">
        <v>1891</v>
      </c>
      <c r="B641" s="17" t="s">
        <v>1892</v>
      </c>
      <c r="C641" s="31" t="s">
        <v>1893</v>
      </c>
      <c r="D641" s="28">
        <v>1520</v>
      </c>
      <c r="E641" s="32" t="s">
        <v>10</v>
      </c>
      <c r="F641" s="37" t="s">
        <v>11</v>
      </c>
      <c r="G641" s="38" t="s">
        <v>291</v>
      </c>
    </row>
    <row r="642" spans="1:7" s="1" customFormat="1" ht="38.25">
      <c r="A642" s="30" t="s">
        <v>1894</v>
      </c>
      <c r="B642" s="17" t="s">
        <v>1895</v>
      </c>
      <c r="C642" s="31" t="s">
        <v>1896</v>
      </c>
      <c r="D642" s="28">
        <v>2480</v>
      </c>
      <c r="E642" s="32" t="s">
        <v>10</v>
      </c>
      <c r="F642" s="37" t="s">
        <v>11</v>
      </c>
      <c r="G642" s="38" t="s">
        <v>398</v>
      </c>
    </row>
    <row r="643" spans="1:7" s="1" customFormat="1" ht="26.25">
      <c r="A643" s="30" t="s">
        <v>1897</v>
      </c>
      <c r="B643" s="17" t="s">
        <v>1898</v>
      </c>
      <c r="C643" s="31" t="s">
        <v>1899</v>
      </c>
      <c r="D643" s="28">
        <v>300</v>
      </c>
      <c r="E643" s="32" t="s">
        <v>10</v>
      </c>
      <c r="F643" s="37" t="s">
        <v>11</v>
      </c>
      <c r="G643" s="38" t="s">
        <v>398</v>
      </c>
    </row>
    <row r="644" spans="1:7" s="1" customFormat="1" ht="26.25">
      <c r="A644" s="30" t="s">
        <v>1900</v>
      </c>
      <c r="B644" s="17" t="s">
        <v>1901</v>
      </c>
      <c r="C644" s="31" t="s">
        <v>1902</v>
      </c>
      <c r="D644" s="28">
        <v>300</v>
      </c>
      <c r="E644" s="32" t="s">
        <v>10</v>
      </c>
      <c r="F644" s="37" t="s">
        <v>11</v>
      </c>
      <c r="G644" s="38" t="s">
        <v>398</v>
      </c>
    </row>
    <row r="645" spans="1:7" s="1" customFormat="1" ht="26.25">
      <c r="A645" s="30" t="s">
        <v>1903</v>
      </c>
      <c r="B645" s="17" t="s">
        <v>1904</v>
      </c>
      <c r="C645" s="31" t="s">
        <v>1905</v>
      </c>
      <c r="D645" s="28">
        <v>400</v>
      </c>
      <c r="E645" s="32" t="s">
        <v>10</v>
      </c>
      <c r="F645" s="37" t="s">
        <v>11</v>
      </c>
      <c r="G645" s="38" t="s">
        <v>398</v>
      </c>
    </row>
    <row r="646" spans="1:7" s="1" customFormat="1" ht="26.25">
      <c r="A646" s="30" t="s">
        <v>1906</v>
      </c>
      <c r="B646" s="17" t="s">
        <v>1907</v>
      </c>
      <c r="C646" s="31" t="s">
        <v>1908</v>
      </c>
      <c r="D646" s="28">
        <v>300</v>
      </c>
      <c r="E646" s="32" t="s">
        <v>10</v>
      </c>
      <c r="F646" s="37" t="s">
        <v>11</v>
      </c>
      <c r="G646" s="38" t="s">
        <v>398</v>
      </c>
    </row>
    <row r="647" spans="1:7" s="1" customFormat="1" ht="26.25">
      <c r="A647" s="30" t="s">
        <v>1909</v>
      </c>
      <c r="B647" s="17" t="s">
        <v>1910</v>
      </c>
      <c r="C647" s="31" t="s">
        <v>1911</v>
      </c>
      <c r="D647" s="28">
        <v>250</v>
      </c>
      <c r="E647" s="32" t="s">
        <v>10</v>
      </c>
      <c r="F647" s="37" t="s">
        <v>11</v>
      </c>
      <c r="G647" s="38" t="s">
        <v>398</v>
      </c>
    </row>
    <row r="648" spans="1:7" s="1" customFormat="1" ht="26.25">
      <c r="A648" s="30" t="s">
        <v>1912</v>
      </c>
      <c r="B648" s="17" t="s">
        <v>1913</v>
      </c>
      <c r="C648" s="31" t="s">
        <v>1914</v>
      </c>
      <c r="D648" s="28">
        <v>450</v>
      </c>
      <c r="E648" s="32" t="s">
        <v>10</v>
      </c>
      <c r="F648" s="37" t="s">
        <v>11</v>
      </c>
      <c r="G648" s="38" t="s">
        <v>398</v>
      </c>
    </row>
    <row r="649" spans="1:7" s="1" customFormat="1" ht="26.25">
      <c r="A649" s="30" t="s">
        <v>1915</v>
      </c>
      <c r="B649" s="17" t="s">
        <v>1916</v>
      </c>
      <c r="C649" s="31" t="s">
        <v>1917</v>
      </c>
      <c r="D649" s="28">
        <v>350</v>
      </c>
      <c r="E649" s="32" t="s">
        <v>10</v>
      </c>
      <c r="F649" s="37" t="s">
        <v>11</v>
      </c>
      <c r="G649" s="38" t="s">
        <v>398</v>
      </c>
    </row>
    <row r="650" spans="1:7" s="1" customFormat="1" ht="26.25">
      <c r="A650" s="30" t="s">
        <v>1918</v>
      </c>
      <c r="B650" s="17" t="s">
        <v>1919</v>
      </c>
      <c r="C650" s="31" t="s">
        <v>1920</v>
      </c>
      <c r="D650" s="28">
        <v>450</v>
      </c>
      <c r="E650" s="32" t="s">
        <v>10</v>
      </c>
      <c r="F650" s="37" t="s">
        <v>11</v>
      </c>
      <c r="G650" s="38" t="s">
        <v>398</v>
      </c>
    </row>
    <row r="651" spans="1:7" s="1" customFormat="1" ht="26.25">
      <c r="A651" s="30" t="s">
        <v>1921</v>
      </c>
      <c r="B651" s="17" t="s">
        <v>1922</v>
      </c>
      <c r="C651" s="31" t="s">
        <v>1923</v>
      </c>
      <c r="D651" s="28">
        <v>200</v>
      </c>
      <c r="E651" s="32" t="s">
        <v>10</v>
      </c>
      <c r="F651" s="37" t="s">
        <v>11</v>
      </c>
      <c r="G651" s="38" t="s">
        <v>398</v>
      </c>
    </row>
    <row r="652" spans="1:7" s="1" customFormat="1" ht="26.25">
      <c r="A652" s="30" t="s">
        <v>1924</v>
      </c>
      <c r="B652" s="17" t="s">
        <v>1925</v>
      </c>
      <c r="C652" s="31" t="s">
        <v>1926</v>
      </c>
      <c r="D652" s="28">
        <v>400</v>
      </c>
      <c r="E652" s="32" t="s">
        <v>10</v>
      </c>
      <c r="F652" s="37" t="s">
        <v>11</v>
      </c>
      <c r="G652" s="38" t="s">
        <v>398</v>
      </c>
    </row>
    <row r="653" spans="1:7" s="1" customFormat="1" ht="26.25">
      <c r="A653" s="30" t="s">
        <v>1927</v>
      </c>
      <c r="B653" s="17" t="s">
        <v>1928</v>
      </c>
      <c r="C653" s="31" t="s">
        <v>1929</v>
      </c>
      <c r="D653" s="28">
        <v>300</v>
      </c>
      <c r="E653" s="32" t="s">
        <v>10</v>
      </c>
      <c r="F653" s="37" t="s">
        <v>11</v>
      </c>
      <c r="G653" s="38" t="s">
        <v>398</v>
      </c>
    </row>
    <row r="654" spans="1:7" s="1" customFormat="1" ht="26.25">
      <c r="A654" s="30" t="s">
        <v>1930</v>
      </c>
      <c r="B654" s="17" t="s">
        <v>1931</v>
      </c>
      <c r="C654" s="31" t="s">
        <v>1932</v>
      </c>
      <c r="D654" s="28">
        <v>490</v>
      </c>
      <c r="E654" s="32" t="s">
        <v>10</v>
      </c>
      <c r="F654" s="37" t="s">
        <v>11</v>
      </c>
      <c r="G654" s="38" t="s">
        <v>398</v>
      </c>
    </row>
    <row r="655" spans="1:7" s="1" customFormat="1" ht="26.25">
      <c r="A655" s="30" t="s">
        <v>1933</v>
      </c>
      <c r="B655" s="17" t="s">
        <v>1934</v>
      </c>
      <c r="C655" s="31" t="s">
        <v>1935</v>
      </c>
      <c r="D655" s="28">
        <v>400</v>
      </c>
      <c r="E655" s="32" t="s">
        <v>10</v>
      </c>
      <c r="F655" s="37" t="s">
        <v>11</v>
      </c>
      <c r="G655" s="38" t="s">
        <v>398</v>
      </c>
    </row>
    <row r="656" spans="1:7" s="1" customFormat="1" ht="26.25">
      <c r="A656" s="30" t="s">
        <v>1936</v>
      </c>
      <c r="B656" s="17" t="s">
        <v>1937</v>
      </c>
      <c r="C656" s="31" t="s">
        <v>1938</v>
      </c>
      <c r="D656" s="28">
        <v>800</v>
      </c>
      <c r="E656" s="32" t="s">
        <v>10</v>
      </c>
      <c r="F656" s="37" t="s">
        <v>11</v>
      </c>
      <c r="G656" s="38" t="s">
        <v>398</v>
      </c>
    </row>
    <row r="657" spans="1:7" s="1" customFormat="1" ht="26.25">
      <c r="A657" s="30" t="s">
        <v>1939</v>
      </c>
      <c r="B657" s="17" t="s">
        <v>1940</v>
      </c>
      <c r="C657" s="31" t="s">
        <v>1941</v>
      </c>
      <c r="D657" s="28">
        <v>650</v>
      </c>
      <c r="E657" s="32" t="s">
        <v>10</v>
      </c>
      <c r="F657" s="37" t="s">
        <v>11</v>
      </c>
      <c r="G657" s="38" t="s">
        <v>398</v>
      </c>
    </row>
    <row r="658" spans="1:7" s="1" customFormat="1" ht="26.25">
      <c r="A658" s="30" t="s">
        <v>1942</v>
      </c>
      <c r="B658" s="17" t="s">
        <v>1943</v>
      </c>
      <c r="C658" s="31" t="s">
        <v>1944</v>
      </c>
      <c r="D658" s="28">
        <v>300</v>
      </c>
      <c r="E658" s="32" t="s">
        <v>10</v>
      </c>
      <c r="F658" s="37" t="s">
        <v>11</v>
      </c>
      <c r="G658" s="38" t="s">
        <v>398</v>
      </c>
    </row>
    <row r="659" spans="1:7" s="1" customFormat="1" ht="26.25">
      <c r="A659" s="30" t="s">
        <v>1945</v>
      </c>
      <c r="B659" s="17" t="s">
        <v>1946</v>
      </c>
      <c r="C659" s="31" t="s">
        <v>1947</v>
      </c>
      <c r="D659" s="28">
        <v>500</v>
      </c>
      <c r="E659" s="32" t="s">
        <v>10</v>
      </c>
      <c r="F659" s="37" t="s">
        <v>11</v>
      </c>
      <c r="G659" s="38" t="s">
        <v>398</v>
      </c>
    </row>
    <row r="660" spans="1:7" s="1" customFormat="1" ht="26.25">
      <c r="A660" s="30" t="s">
        <v>1948</v>
      </c>
      <c r="B660" s="17" t="s">
        <v>1949</v>
      </c>
      <c r="C660" s="31" t="s">
        <v>1950</v>
      </c>
      <c r="D660" s="28">
        <v>800</v>
      </c>
      <c r="E660" s="32" t="s">
        <v>10</v>
      </c>
      <c r="F660" s="37" t="s">
        <v>11</v>
      </c>
      <c r="G660" s="38" t="s">
        <v>398</v>
      </c>
    </row>
    <row r="661" spans="1:7" s="1" customFormat="1" ht="26.25">
      <c r="A661" s="30" t="s">
        <v>1951</v>
      </c>
      <c r="B661" s="17" t="s">
        <v>1952</v>
      </c>
      <c r="C661" s="31" t="s">
        <v>1953</v>
      </c>
      <c r="D661" s="28">
        <v>1000</v>
      </c>
      <c r="E661" s="32" t="s">
        <v>10</v>
      </c>
      <c r="F661" s="37" t="s">
        <v>11</v>
      </c>
      <c r="G661" s="38" t="s">
        <v>398</v>
      </c>
    </row>
    <row r="662" spans="1:7" s="1" customFormat="1" ht="26.25">
      <c r="A662" s="30" t="s">
        <v>1954</v>
      </c>
      <c r="B662" s="17" t="s">
        <v>1955</v>
      </c>
      <c r="C662" s="31" t="s">
        <v>1956</v>
      </c>
      <c r="D662" s="28">
        <v>550</v>
      </c>
      <c r="E662" s="32" t="s">
        <v>10</v>
      </c>
      <c r="F662" s="37" t="s">
        <v>11</v>
      </c>
      <c r="G662" s="38" t="s">
        <v>291</v>
      </c>
    </row>
    <row r="663" spans="1:7" s="1" customFormat="1" ht="26.25">
      <c r="A663" s="30" t="s">
        <v>1957</v>
      </c>
      <c r="B663" s="17" t="s">
        <v>1958</v>
      </c>
      <c r="C663" s="29" t="s">
        <v>1959</v>
      </c>
      <c r="D663" s="28">
        <v>17500</v>
      </c>
      <c r="E663" s="28"/>
      <c r="F663" s="37" t="s">
        <v>11</v>
      </c>
      <c r="G663" s="39" t="s">
        <v>1960</v>
      </c>
    </row>
    <row r="664" spans="1:7" s="1" customFormat="1" ht="26.25">
      <c r="A664" s="30" t="s">
        <v>1961</v>
      </c>
      <c r="B664" s="17" t="s">
        <v>1962</v>
      </c>
      <c r="C664" s="29" t="s">
        <v>1963</v>
      </c>
      <c r="D664" s="28">
        <v>17500</v>
      </c>
      <c r="E664" s="28"/>
      <c r="F664" s="37" t="s">
        <v>11</v>
      </c>
      <c r="G664" s="29" t="s">
        <v>1960</v>
      </c>
    </row>
    <row r="665" spans="1:7" s="1" customFormat="1" ht="26.25">
      <c r="A665" s="30" t="s">
        <v>1964</v>
      </c>
      <c r="B665" s="17" t="s">
        <v>1965</v>
      </c>
      <c r="C665" s="29" t="s">
        <v>1966</v>
      </c>
      <c r="D665" s="28">
        <v>17500</v>
      </c>
      <c r="E665" s="28"/>
      <c r="F665" s="37" t="s">
        <v>11</v>
      </c>
      <c r="G665" s="29" t="s">
        <v>1960</v>
      </c>
    </row>
    <row r="666" spans="1:7" s="1" customFormat="1" ht="26.25">
      <c r="A666" s="30" t="s">
        <v>1967</v>
      </c>
      <c r="B666" s="17" t="s">
        <v>1968</v>
      </c>
      <c r="C666" s="29" t="s">
        <v>1969</v>
      </c>
      <c r="D666" s="28">
        <v>8000</v>
      </c>
      <c r="E666" s="28"/>
      <c r="F666" s="37" t="s">
        <v>11</v>
      </c>
      <c r="G666" s="29" t="s">
        <v>1960</v>
      </c>
    </row>
    <row r="667" spans="1:7" s="1" customFormat="1" ht="26.25">
      <c r="A667" s="30" t="s">
        <v>1970</v>
      </c>
      <c r="B667" s="17" t="s">
        <v>1971</v>
      </c>
      <c r="C667" s="29" t="s">
        <v>1972</v>
      </c>
      <c r="D667" s="28">
        <v>8000</v>
      </c>
      <c r="E667" s="28"/>
      <c r="F667" s="37" t="s">
        <v>11</v>
      </c>
      <c r="G667" s="29" t="s">
        <v>1960</v>
      </c>
    </row>
    <row r="668" spans="1:7" s="1" customFormat="1" ht="26.25">
      <c r="A668" s="30" t="s">
        <v>1973</v>
      </c>
      <c r="B668" s="17" t="s">
        <v>1974</v>
      </c>
      <c r="C668" s="29" t="s">
        <v>1975</v>
      </c>
      <c r="D668" s="28">
        <v>10200</v>
      </c>
      <c r="E668" s="28"/>
      <c r="F668" s="37" t="s">
        <v>11</v>
      </c>
      <c r="G668" s="29" t="s">
        <v>1960</v>
      </c>
    </row>
    <row r="669" spans="1:7" s="1" customFormat="1" ht="26.25">
      <c r="A669" s="30" t="s">
        <v>1976</v>
      </c>
      <c r="B669" s="17" t="s">
        <v>1977</v>
      </c>
      <c r="C669" s="29" t="s">
        <v>1978</v>
      </c>
      <c r="D669" s="28">
        <v>2900</v>
      </c>
      <c r="E669" s="28"/>
      <c r="F669" s="37" t="s">
        <v>11</v>
      </c>
      <c r="G669" s="29" t="s">
        <v>1960</v>
      </c>
    </row>
    <row r="670" spans="1:7" s="1" customFormat="1" ht="26.25">
      <c r="A670" s="30" t="s">
        <v>1979</v>
      </c>
      <c r="B670" s="17" t="s">
        <v>1980</v>
      </c>
      <c r="C670" s="29" t="s">
        <v>1981</v>
      </c>
      <c r="D670" s="28">
        <f>5500*0.8</f>
        <v>4400</v>
      </c>
      <c r="E670" s="28"/>
      <c r="F670" s="37" t="s">
        <v>11</v>
      </c>
      <c r="G670" s="29" t="s">
        <v>1960</v>
      </c>
    </row>
    <row r="671" spans="1:7" s="1" customFormat="1" ht="26.25">
      <c r="A671" s="30" t="s">
        <v>1982</v>
      </c>
      <c r="B671" s="17" t="s">
        <v>1983</v>
      </c>
      <c r="C671" s="29" t="s">
        <v>1984</v>
      </c>
      <c r="D671" s="28">
        <f>5500*0.8</f>
        <v>4400</v>
      </c>
      <c r="E671" s="28"/>
      <c r="F671" s="37" t="s">
        <v>11</v>
      </c>
      <c r="G671" s="29" t="s">
        <v>1960</v>
      </c>
    </row>
    <row r="672" spans="1:7" s="1" customFormat="1" ht="26.25">
      <c r="A672" s="30" t="s">
        <v>1985</v>
      </c>
      <c r="B672" s="17" t="s">
        <v>1986</v>
      </c>
      <c r="C672" s="29" t="s">
        <v>1987</v>
      </c>
      <c r="D672" s="28">
        <v>4160</v>
      </c>
      <c r="E672" s="28"/>
      <c r="F672" s="37" t="s">
        <v>11</v>
      </c>
      <c r="G672" s="29" t="s">
        <v>1960</v>
      </c>
    </row>
    <row r="673" spans="1:7" s="1" customFormat="1" ht="26.25">
      <c r="A673" s="30" t="s">
        <v>1988</v>
      </c>
      <c r="B673" s="17" t="s">
        <v>1989</v>
      </c>
      <c r="C673" s="29" t="s">
        <v>1990</v>
      </c>
      <c r="D673" s="28">
        <v>6240</v>
      </c>
      <c r="E673" s="28"/>
      <c r="F673" s="37" t="s">
        <v>11</v>
      </c>
      <c r="G673" s="29" t="s">
        <v>1960</v>
      </c>
    </row>
    <row r="674" spans="1:7" s="1" customFormat="1" ht="26.25">
      <c r="A674" s="30" t="s">
        <v>1991</v>
      </c>
      <c r="B674" s="17" t="s">
        <v>1992</v>
      </c>
      <c r="C674" s="29" t="s">
        <v>1993</v>
      </c>
      <c r="D674" s="28">
        <v>6240</v>
      </c>
      <c r="E674" s="28"/>
      <c r="F674" s="37" t="s">
        <v>11</v>
      </c>
      <c r="G674" s="29" t="s">
        <v>1960</v>
      </c>
    </row>
    <row r="675" spans="1:7" s="1" customFormat="1" ht="38.25">
      <c r="A675" s="30" t="s">
        <v>1994</v>
      </c>
      <c r="B675" s="17" t="s">
        <v>1995</v>
      </c>
      <c r="C675" s="29" t="s">
        <v>1996</v>
      </c>
      <c r="D675" s="28">
        <v>10320</v>
      </c>
      <c r="E675" s="28"/>
      <c r="F675" s="37" t="s">
        <v>11</v>
      </c>
      <c r="G675" s="29" t="s">
        <v>1960</v>
      </c>
    </row>
    <row r="676" spans="1:7" s="1" customFormat="1" ht="26.25">
      <c r="A676" s="30" t="s">
        <v>1997</v>
      </c>
      <c r="B676" s="17" t="s">
        <v>1998</v>
      </c>
      <c r="C676" s="29" t="s">
        <v>1999</v>
      </c>
      <c r="D676" s="28">
        <v>26300</v>
      </c>
      <c r="E676" s="28"/>
      <c r="F676" s="37" t="s">
        <v>11</v>
      </c>
      <c r="G676" s="29" t="s">
        <v>1960</v>
      </c>
    </row>
    <row r="677" spans="1:7" s="1" customFormat="1" ht="26.25">
      <c r="A677" s="30" t="s">
        <v>2000</v>
      </c>
      <c r="B677" s="17" t="s">
        <v>2001</v>
      </c>
      <c r="C677" s="29" t="s">
        <v>2002</v>
      </c>
      <c r="D677" s="28">
        <v>6000</v>
      </c>
      <c r="E677" s="28"/>
      <c r="F677" s="37" t="s">
        <v>11</v>
      </c>
      <c r="G677" s="29" t="s">
        <v>1960</v>
      </c>
    </row>
    <row r="678" spans="1:7" s="1" customFormat="1" ht="26.25">
      <c r="A678" s="30" t="s">
        <v>2003</v>
      </c>
      <c r="B678" s="17" t="s">
        <v>2004</v>
      </c>
      <c r="C678" s="29" t="s">
        <v>2005</v>
      </c>
      <c r="D678" s="28">
        <v>23600</v>
      </c>
      <c r="E678" s="28"/>
      <c r="F678" s="37" t="s">
        <v>11</v>
      </c>
      <c r="G678" s="29" t="s">
        <v>1960</v>
      </c>
    </row>
    <row r="679" spans="1:7" s="1" customFormat="1" ht="26.25">
      <c r="A679" s="30" t="s">
        <v>2006</v>
      </c>
      <c r="B679" s="17" t="s">
        <v>2007</v>
      </c>
      <c r="C679" s="29" t="s">
        <v>2008</v>
      </c>
      <c r="D679" s="28">
        <v>1700</v>
      </c>
      <c r="E679" s="28"/>
      <c r="F679" s="37" t="s">
        <v>11</v>
      </c>
      <c r="G679" s="29" t="s">
        <v>1960</v>
      </c>
    </row>
    <row r="680" spans="1:7" s="1" customFormat="1" ht="26.25">
      <c r="A680" s="30" t="s">
        <v>2009</v>
      </c>
      <c r="B680" s="17" t="s">
        <v>2010</v>
      </c>
      <c r="C680" s="29" t="s">
        <v>2011</v>
      </c>
      <c r="D680" s="28">
        <v>1800</v>
      </c>
      <c r="E680" s="28"/>
      <c r="F680" s="37" t="s">
        <v>11</v>
      </c>
      <c r="G680" s="29" t="s">
        <v>1960</v>
      </c>
    </row>
    <row r="681" spans="1:7" s="1" customFormat="1" ht="26.25">
      <c r="A681" s="30" t="s">
        <v>2012</v>
      </c>
      <c r="B681" s="17" t="s">
        <v>2013</v>
      </c>
      <c r="C681" s="35" t="s">
        <v>2014</v>
      </c>
      <c r="D681" s="28">
        <v>11700</v>
      </c>
      <c r="E681" s="28"/>
      <c r="F681" s="37" t="s">
        <v>11</v>
      </c>
      <c r="G681" s="29" t="s">
        <v>1960</v>
      </c>
    </row>
    <row r="682" spans="1:7" s="1" customFormat="1" ht="26.25">
      <c r="A682" s="30" t="s">
        <v>2015</v>
      </c>
      <c r="B682" s="17" t="s">
        <v>2016</v>
      </c>
      <c r="C682" s="29" t="s">
        <v>2017</v>
      </c>
      <c r="D682" s="28">
        <v>5000</v>
      </c>
      <c r="E682" s="28"/>
      <c r="F682" s="37" t="s">
        <v>11</v>
      </c>
      <c r="G682" s="29" t="s">
        <v>1960</v>
      </c>
    </row>
    <row r="683" spans="1:7" s="1" customFormat="1" ht="26.25">
      <c r="A683" s="30" t="s">
        <v>2018</v>
      </c>
      <c r="B683" s="17" t="s">
        <v>2019</v>
      </c>
      <c r="C683" s="29" t="s">
        <v>2020</v>
      </c>
      <c r="D683" s="28">
        <v>6000</v>
      </c>
      <c r="E683" s="28"/>
      <c r="F683" s="37" t="s">
        <v>11</v>
      </c>
      <c r="G683" s="29" t="s">
        <v>1960</v>
      </c>
    </row>
    <row r="684" spans="1:7" s="1" customFormat="1" ht="26.25">
      <c r="A684" s="30" t="s">
        <v>2021</v>
      </c>
      <c r="B684" s="17" t="s">
        <v>2022</v>
      </c>
      <c r="C684" s="29" t="s">
        <v>2023</v>
      </c>
      <c r="D684" s="13">
        <v>1700</v>
      </c>
      <c r="E684" s="13"/>
      <c r="F684" s="37" t="s">
        <v>11</v>
      </c>
      <c r="G684" s="29" t="s">
        <v>1960</v>
      </c>
    </row>
    <row r="685" spans="1:7" s="1" customFormat="1" ht="26.25">
      <c r="A685" s="30" t="s">
        <v>2024</v>
      </c>
      <c r="B685" s="17" t="s">
        <v>2025</v>
      </c>
      <c r="C685" s="29" t="s">
        <v>2026</v>
      </c>
      <c r="D685" s="13">
        <v>1500</v>
      </c>
      <c r="E685" s="13"/>
      <c r="F685" s="37" t="s">
        <v>11</v>
      </c>
      <c r="G685" s="29" t="s">
        <v>1960</v>
      </c>
    </row>
    <row r="686" spans="1:7" s="1" customFormat="1" ht="38.25">
      <c r="A686" s="30" t="s">
        <v>2027</v>
      </c>
      <c r="B686" s="17" t="s">
        <v>2028</v>
      </c>
      <c r="C686" s="29" t="s">
        <v>2029</v>
      </c>
      <c r="D686" s="28">
        <v>1320</v>
      </c>
      <c r="E686" s="28"/>
      <c r="F686" s="37" t="s">
        <v>11</v>
      </c>
      <c r="G686" s="29" t="s">
        <v>1960</v>
      </c>
    </row>
    <row r="687" spans="1:7" s="1" customFormat="1" ht="38.25">
      <c r="A687" s="30" t="s">
        <v>2030</v>
      </c>
      <c r="B687" s="17" t="s">
        <v>2031</v>
      </c>
      <c r="C687" s="29" t="s">
        <v>2032</v>
      </c>
      <c r="D687" s="28">
        <v>6000</v>
      </c>
      <c r="E687" s="28"/>
      <c r="F687" s="37" t="s">
        <v>11</v>
      </c>
      <c r="G687" s="29" t="s">
        <v>1960</v>
      </c>
    </row>
    <row r="688" spans="1:7" s="1" customFormat="1" ht="38.25">
      <c r="A688" s="30" t="s">
        <v>2033</v>
      </c>
      <c r="B688" s="17" t="s">
        <v>2034</v>
      </c>
      <c r="C688" s="29" t="s">
        <v>2035</v>
      </c>
      <c r="D688" s="28">
        <v>6000</v>
      </c>
      <c r="E688" s="28"/>
      <c r="F688" s="37" t="s">
        <v>11</v>
      </c>
      <c r="G688" s="29" t="s">
        <v>1960</v>
      </c>
    </row>
    <row r="689" spans="1:7" s="1" customFormat="1" ht="38.25">
      <c r="A689" s="30" t="s">
        <v>2036</v>
      </c>
      <c r="B689" s="17" t="s">
        <v>2037</v>
      </c>
      <c r="C689" s="29" t="s">
        <v>2038</v>
      </c>
      <c r="D689" s="28">
        <v>6000</v>
      </c>
      <c r="E689" s="28"/>
      <c r="F689" s="37" t="s">
        <v>11</v>
      </c>
      <c r="G689" s="29" t="s">
        <v>1960</v>
      </c>
    </row>
    <row r="690" spans="1:7" s="1" customFormat="1" ht="38.25">
      <c r="A690" s="30" t="s">
        <v>2039</v>
      </c>
      <c r="B690" s="17" t="s">
        <v>2040</v>
      </c>
      <c r="C690" s="29" t="s">
        <v>2041</v>
      </c>
      <c r="D690" s="28">
        <v>6000</v>
      </c>
      <c r="E690" s="28"/>
      <c r="F690" s="37" t="s">
        <v>11</v>
      </c>
      <c r="G690" s="29" t="s">
        <v>1960</v>
      </c>
    </row>
    <row r="691" spans="1:7" s="1" customFormat="1" ht="26.25">
      <c r="A691" s="30" t="s">
        <v>2042</v>
      </c>
      <c r="B691" s="17" t="s">
        <v>2043</v>
      </c>
      <c r="C691" s="29" t="s">
        <v>2044</v>
      </c>
      <c r="D691" s="28">
        <v>4000</v>
      </c>
      <c r="E691" s="28"/>
      <c r="F691" s="37" t="s">
        <v>11</v>
      </c>
      <c r="G691" s="29" t="s">
        <v>1960</v>
      </c>
    </row>
    <row r="692" spans="1:7" s="1" customFormat="1" ht="26.25">
      <c r="A692" s="30" t="s">
        <v>2045</v>
      </c>
      <c r="B692" s="17" t="s">
        <v>2046</v>
      </c>
      <c r="C692" s="29" t="s">
        <v>2047</v>
      </c>
      <c r="D692" s="28">
        <v>5000</v>
      </c>
      <c r="E692" s="28"/>
      <c r="F692" s="37" t="s">
        <v>11</v>
      </c>
      <c r="G692" s="29" t="s">
        <v>1960</v>
      </c>
    </row>
    <row r="693" spans="1:7" s="1" customFormat="1" ht="26.25">
      <c r="A693" s="30" t="s">
        <v>2048</v>
      </c>
      <c r="B693" s="34" t="s">
        <v>2049</v>
      </c>
      <c r="C693" s="29" t="s">
        <v>2050</v>
      </c>
      <c r="D693" s="28">
        <v>1200</v>
      </c>
      <c r="E693" s="28"/>
      <c r="F693" s="37" t="s">
        <v>11</v>
      </c>
      <c r="G693" s="29" t="s">
        <v>1960</v>
      </c>
    </row>
    <row r="694" spans="1:7" s="1" customFormat="1" ht="26.25">
      <c r="A694" s="30" t="s">
        <v>2051</v>
      </c>
      <c r="B694" s="17" t="s">
        <v>2052</v>
      </c>
      <c r="C694" s="29" t="s">
        <v>2053</v>
      </c>
      <c r="D694" s="13">
        <v>2500</v>
      </c>
      <c r="E694" s="13"/>
      <c r="F694" s="37" t="s">
        <v>11</v>
      </c>
      <c r="G694" s="29" t="s">
        <v>1960</v>
      </c>
    </row>
    <row r="695" spans="1:7" s="1" customFormat="1" ht="26.25">
      <c r="A695" s="30" t="s">
        <v>2054</v>
      </c>
      <c r="B695" s="17" t="s">
        <v>2055</v>
      </c>
      <c r="C695" s="29" t="s">
        <v>2056</v>
      </c>
      <c r="D695" s="13">
        <v>4000</v>
      </c>
      <c r="E695" s="13"/>
      <c r="F695" s="37" t="s">
        <v>11</v>
      </c>
      <c r="G695" s="29" t="s">
        <v>1960</v>
      </c>
    </row>
    <row r="696" spans="1:7" s="1" customFormat="1" ht="26.25">
      <c r="A696" s="30" t="s">
        <v>2057</v>
      </c>
      <c r="B696" s="17" t="s">
        <v>2058</v>
      </c>
      <c r="C696" s="29" t="s">
        <v>2059</v>
      </c>
      <c r="D696" s="13">
        <v>2200</v>
      </c>
      <c r="E696" s="13"/>
      <c r="F696" s="37" t="s">
        <v>11</v>
      </c>
      <c r="G696" s="29" t="s">
        <v>1960</v>
      </c>
    </row>
    <row r="697" spans="1:7" s="1" customFormat="1" ht="26.25">
      <c r="A697" s="30" t="s">
        <v>2060</v>
      </c>
      <c r="B697" s="17" t="s">
        <v>2061</v>
      </c>
      <c r="C697" s="29" t="s">
        <v>2062</v>
      </c>
      <c r="D697" s="13">
        <v>1200</v>
      </c>
      <c r="E697" s="13"/>
      <c r="F697" s="37" t="s">
        <v>11</v>
      </c>
      <c r="G697" s="29" t="s">
        <v>1960</v>
      </c>
    </row>
    <row r="698" spans="1:7" s="1" customFormat="1" ht="38.25">
      <c r="A698" s="30" t="s">
        <v>2063</v>
      </c>
      <c r="B698" s="17" t="s">
        <v>2064</v>
      </c>
      <c r="C698" s="29" t="s">
        <v>2065</v>
      </c>
      <c r="D698" s="28">
        <f>1200*0.8</f>
        <v>960</v>
      </c>
      <c r="E698" s="28"/>
      <c r="F698" s="37" t="s">
        <v>11</v>
      </c>
      <c r="G698" s="29" t="s">
        <v>1960</v>
      </c>
    </row>
    <row r="699" spans="1:7" s="1" customFormat="1" ht="51">
      <c r="A699" s="30" t="s">
        <v>2066</v>
      </c>
      <c r="B699" s="17" t="s">
        <v>2067</v>
      </c>
      <c r="C699" s="29" t="s">
        <v>2068</v>
      </c>
      <c r="D699" s="28">
        <f>300*0.8</f>
        <v>240</v>
      </c>
      <c r="E699" s="28"/>
      <c r="F699" s="37" t="s">
        <v>11</v>
      </c>
      <c r="G699" s="29" t="s">
        <v>1960</v>
      </c>
    </row>
    <row r="700" spans="1:7" s="1" customFormat="1" ht="51">
      <c r="A700" s="30" t="s">
        <v>2069</v>
      </c>
      <c r="B700" s="17" t="s">
        <v>2070</v>
      </c>
      <c r="C700" s="29" t="s">
        <v>2071</v>
      </c>
      <c r="D700" s="28">
        <f>500*0.8</f>
        <v>400</v>
      </c>
      <c r="E700" s="28"/>
      <c r="F700" s="37" t="s">
        <v>11</v>
      </c>
      <c r="G700" s="29" t="s">
        <v>1960</v>
      </c>
    </row>
    <row r="701" spans="1:7" s="1" customFormat="1" ht="51">
      <c r="A701" s="30" t="s">
        <v>2072</v>
      </c>
      <c r="B701" s="17" t="s">
        <v>2073</v>
      </c>
      <c r="C701" s="29" t="s">
        <v>2074</v>
      </c>
      <c r="D701" s="28">
        <v>240</v>
      </c>
      <c r="E701" s="28"/>
      <c r="F701" s="37" t="s">
        <v>11</v>
      </c>
      <c r="G701" s="29" t="s">
        <v>1960</v>
      </c>
    </row>
    <row r="702" spans="1:7" s="1" customFormat="1" ht="51">
      <c r="A702" s="30" t="s">
        <v>2075</v>
      </c>
      <c r="B702" s="17" t="s">
        <v>2076</v>
      </c>
      <c r="C702" s="29" t="s">
        <v>2077</v>
      </c>
      <c r="D702" s="28">
        <v>240</v>
      </c>
      <c r="E702" s="28"/>
      <c r="F702" s="37" t="s">
        <v>11</v>
      </c>
      <c r="G702" s="29" t="s">
        <v>1960</v>
      </c>
    </row>
    <row r="703" spans="1:7" s="1" customFormat="1" ht="51">
      <c r="A703" s="30" t="s">
        <v>2078</v>
      </c>
      <c r="B703" s="17" t="s">
        <v>2079</v>
      </c>
      <c r="C703" s="29" t="s">
        <v>2080</v>
      </c>
      <c r="D703" s="28">
        <f>700*0.8</f>
        <v>560</v>
      </c>
      <c r="E703" s="28"/>
      <c r="F703" s="37" t="s">
        <v>11</v>
      </c>
      <c r="G703" s="29" t="s">
        <v>1960</v>
      </c>
    </row>
    <row r="704" spans="1:7" s="1" customFormat="1" ht="51">
      <c r="A704" s="30" t="s">
        <v>2081</v>
      </c>
      <c r="B704" s="17" t="s">
        <v>2082</v>
      </c>
      <c r="C704" s="29" t="s">
        <v>2083</v>
      </c>
      <c r="D704" s="28">
        <f>950*0.8</f>
        <v>760</v>
      </c>
      <c r="E704" s="28"/>
      <c r="F704" s="37" t="s">
        <v>11</v>
      </c>
      <c r="G704" s="29" t="s">
        <v>1960</v>
      </c>
    </row>
    <row r="705" spans="1:7" s="1" customFormat="1" ht="26.25">
      <c r="A705" s="30" t="s">
        <v>2084</v>
      </c>
      <c r="B705" s="17" t="s">
        <v>2085</v>
      </c>
      <c r="C705" s="29" t="s">
        <v>2086</v>
      </c>
      <c r="D705" s="13">
        <v>150</v>
      </c>
      <c r="E705" s="13"/>
      <c r="F705" s="37" t="s">
        <v>11</v>
      </c>
      <c r="G705" s="29" t="s">
        <v>1960</v>
      </c>
    </row>
    <row r="706" spans="1:7" s="1" customFormat="1" ht="26.25">
      <c r="A706" s="30" t="s">
        <v>2087</v>
      </c>
      <c r="B706" s="17" t="s">
        <v>2088</v>
      </c>
      <c r="C706" s="29" t="s">
        <v>2089</v>
      </c>
      <c r="D706" s="13">
        <v>300</v>
      </c>
      <c r="E706" s="13"/>
      <c r="F706" s="37" t="s">
        <v>11</v>
      </c>
      <c r="G706" s="29" t="s">
        <v>1960</v>
      </c>
    </row>
    <row r="707" spans="1:7" s="1" customFormat="1" ht="26.25">
      <c r="A707" s="30" t="s">
        <v>2090</v>
      </c>
      <c r="B707" s="17" t="s">
        <v>2091</v>
      </c>
      <c r="C707" s="29" t="s">
        <v>2092</v>
      </c>
      <c r="D707" s="13">
        <v>350</v>
      </c>
      <c r="E707" s="13"/>
      <c r="F707" s="37" t="s">
        <v>11</v>
      </c>
      <c r="G707" s="29" t="s">
        <v>1960</v>
      </c>
    </row>
    <row r="708" spans="1:7" s="1" customFormat="1" ht="26.25">
      <c r="A708" s="30" t="s">
        <v>2093</v>
      </c>
      <c r="B708" s="17" t="s">
        <v>2094</v>
      </c>
      <c r="C708" s="29" t="s">
        <v>2095</v>
      </c>
      <c r="D708" s="13">
        <v>700</v>
      </c>
      <c r="E708" s="13"/>
      <c r="F708" s="37" t="s">
        <v>11</v>
      </c>
      <c r="G708" s="29" t="s">
        <v>1960</v>
      </c>
    </row>
    <row r="709" spans="1:7" s="1" customFormat="1" ht="26.25">
      <c r="A709" s="30" t="s">
        <v>2096</v>
      </c>
      <c r="B709" s="17" t="s">
        <v>2097</v>
      </c>
      <c r="C709" s="29" t="s">
        <v>2098</v>
      </c>
      <c r="D709" s="28">
        <f>24000*0.8</f>
        <v>19200</v>
      </c>
      <c r="E709" s="28"/>
      <c r="F709" s="37" t="s">
        <v>11</v>
      </c>
      <c r="G709" s="29" t="s">
        <v>1960</v>
      </c>
    </row>
    <row r="710" spans="1:7" s="1" customFormat="1" ht="26.25">
      <c r="A710" s="30" t="s">
        <v>2099</v>
      </c>
      <c r="B710" s="17" t="s">
        <v>2100</v>
      </c>
      <c r="C710" s="29" t="s">
        <v>2101</v>
      </c>
      <c r="D710" s="28">
        <f>24000*0.8</f>
        <v>19200</v>
      </c>
      <c r="E710" s="28"/>
      <c r="F710" s="37" t="s">
        <v>11</v>
      </c>
      <c r="G710" s="29" t="s">
        <v>1960</v>
      </c>
    </row>
    <row r="711" spans="1:7" s="1" customFormat="1" ht="26.25">
      <c r="A711" s="30" t="s">
        <v>2102</v>
      </c>
      <c r="B711" s="17" t="s">
        <v>2103</v>
      </c>
      <c r="C711" s="29" t="s">
        <v>2104</v>
      </c>
      <c r="D711" s="28">
        <v>12000</v>
      </c>
      <c r="E711" s="28"/>
      <c r="F711" s="37" t="s">
        <v>11</v>
      </c>
      <c r="G711" s="29" t="s">
        <v>1960</v>
      </c>
    </row>
    <row r="712" spans="1:7" s="1" customFormat="1" ht="26.25">
      <c r="A712" s="30" t="s">
        <v>2105</v>
      </c>
      <c r="B712" s="17" t="s">
        <v>2106</v>
      </c>
      <c r="C712" s="29" t="s">
        <v>2107</v>
      </c>
      <c r="D712" s="28">
        <v>15200</v>
      </c>
      <c r="E712" s="28"/>
      <c r="F712" s="37" t="s">
        <v>11</v>
      </c>
      <c r="G712" s="29" t="s">
        <v>1960</v>
      </c>
    </row>
    <row r="713" spans="1:7" s="1" customFormat="1" ht="26.25">
      <c r="A713" s="30" t="s">
        <v>2108</v>
      </c>
      <c r="B713" s="17" t="s">
        <v>2109</v>
      </c>
      <c r="C713" s="29" t="s">
        <v>2110</v>
      </c>
      <c r="D713" s="28">
        <v>16000</v>
      </c>
      <c r="E713" s="28"/>
      <c r="F713" s="37" t="s">
        <v>11</v>
      </c>
      <c r="G713" s="29" t="s">
        <v>1960</v>
      </c>
    </row>
    <row r="714" spans="1:7" s="1" customFormat="1" ht="26.25">
      <c r="A714" s="30" t="s">
        <v>2111</v>
      </c>
      <c r="B714" s="17" t="s">
        <v>2112</v>
      </c>
      <c r="C714" s="29" t="s">
        <v>2113</v>
      </c>
      <c r="D714" s="28">
        <f>28000*0.8</f>
        <v>22400</v>
      </c>
      <c r="E714" s="28"/>
      <c r="F714" s="37" t="s">
        <v>11</v>
      </c>
      <c r="G714" s="29" t="s">
        <v>1960</v>
      </c>
    </row>
    <row r="715" spans="1:7" s="1" customFormat="1" ht="26.25">
      <c r="A715" s="30" t="s">
        <v>2114</v>
      </c>
      <c r="B715" s="17" t="s">
        <v>2115</v>
      </c>
      <c r="C715" s="29" t="s">
        <v>2116</v>
      </c>
      <c r="D715" s="28">
        <v>15200</v>
      </c>
      <c r="E715" s="28"/>
      <c r="F715" s="37" t="s">
        <v>11</v>
      </c>
      <c r="G715" s="29" t="s">
        <v>1960</v>
      </c>
    </row>
    <row r="716" spans="1:7" s="1" customFormat="1" ht="26.25">
      <c r="A716" s="30" t="s">
        <v>2117</v>
      </c>
      <c r="B716" s="17" t="s">
        <v>2118</v>
      </c>
      <c r="C716" s="29" t="s">
        <v>2119</v>
      </c>
      <c r="D716" s="28">
        <v>9000</v>
      </c>
      <c r="E716" s="28"/>
      <c r="F716" s="37" t="s">
        <v>11</v>
      </c>
      <c r="G716" s="29" t="s">
        <v>1960</v>
      </c>
    </row>
    <row r="717" spans="1:7" s="1" customFormat="1" ht="26.25">
      <c r="A717" s="30" t="s">
        <v>2120</v>
      </c>
      <c r="B717" s="17" t="s">
        <v>2121</v>
      </c>
      <c r="C717" s="29" t="s">
        <v>2122</v>
      </c>
      <c r="D717" s="28">
        <v>13500</v>
      </c>
      <c r="E717" s="28"/>
      <c r="F717" s="37" t="s">
        <v>11</v>
      </c>
      <c r="G717" s="29" t="s">
        <v>1960</v>
      </c>
    </row>
    <row r="718" spans="1:7" s="1" customFormat="1" ht="26.25">
      <c r="A718" s="30" t="s">
        <v>2123</v>
      </c>
      <c r="B718" s="34" t="s">
        <v>2124</v>
      </c>
      <c r="C718" s="35" t="s">
        <v>2125</v>
      </c>
      <c r="D718" s="28">
        <v>12000</v>
      </c>
      <c r="E718" s="28"/>
      <c r="F718" s="37" t="s">
        <v>11</v>
      </c>
      <c r="G718" s="29" t="s">
        <v>1960</v>
      </c>
    </row>
    <row r="719" spans="1:7" s="1" customFormat="1" ht="26.25">
      <c r="A719" s="30" t="s">
        <v>2126</v>
      </c>
      <c r="B719" s="17" t="s">
        <v>2127</v>
      </c>
      <c r="C719" s="29" t="s">
        <v>2128</v>
      </c>
      <c r="D719" s="28">
        <v>7600</v>
      </c>
      <c r="E719" s="28"/>
      <c r="F719" s="37" t="s">
        <v>11</v>
      </c>
      <c r="G719" s="29" t="s">
        <v>1960</v>
      </c>
    </row>
    <row r="720" spans="1:7" s="1" customFormat="1" ht="26.25">
      <c r="A720" s="30" t="s">
        <v>2129</v>
      </c>
      <c r="B720" s="17" t="s">
        <v>2130</v>
      </c>
      <c r="C720" s="29" t="s">
        <v>2131</v>
      </c>
      <c r="D720" s="28">
        <v>9200</v>
      </c>
      <c r="E720" s="28"/>
      <c r="F720" s="37" t="s">
        <v>11</v>
      </c>
      <c r="G720" s="29" t="s">
        <v>1960</v>
      </c>
    </row>
    <row r="721" spans="1:7" s="1" customFormat="1" ht="26.25">
      <c r="A721" s="30" t="s">
        <v>2132</v>
      </c>
      <c r="B721" s="34" t="s">
        <v>2133</v>
      </c>
      <c r="C721" s="35" t="s">
        <v>2134</v>
      </c>
      <c r="D721" s="28">
        <v>1600</v>
      </c>
      <c r="E721" s="28"/>
      <c r="F721" s="37" t="s">
        <v>11</v>
      </c>
      <c r="G721" s="29" t="s">
        <v>1960</v>
      </c>
    </row>
    <row r="722" spans="1:7" s="1" customFormat="1" ht="26.25">
      <c r="A722" s="30" t="s">
        <v>2135</v>
      </c>
      <c r="B722" s="34" t="s">
        <v>2136</v>
      </c>
      <c r="C722" s="35" t="s">
        <v>2137</v>
      </c>
      <c r="D722" s="28">
        <v>100</v>
      </c>
      <c r="E722" s="28"/>
      <c r="F722" s="37" t="s">
        <v>11</v>
      </c>
      <c r="G722" s="29" t="s">
        <v>1960</v>
      </c>
    </row>
    <row r="723" spans="1:7" s="1" customFormat="1" ht="26.25">
      <c r="A723" s="30" t="s">
        <v>2138</v>
      </c>
      <c r="B723" s="34" t="s">
        <v>2139</v>
      </c>
      <c r="C723" s="35" t="s">
        <v>2140</v>
      </c>
      <c r="D723" s="28">
        <v>5000</v>
      </c>
      <c r="E723" s="28"/>
      <c r="F723" s="37" t="s">
        <v>11</v>
      </c>
      <c r="G723" s="29" t="s">
        <v>1960</v>
      </c>
    </row>
    <row r="724" spans="1:7" s="1" customFormat="1" ht="26.25">
      <c r="A724" s="30" t="s">
        <v>2141</v>
      </c>
      <c r="B724" s="34" t="s">
        <v>2142</v>
      </c>
      <c r="C724" s="35" t="s">
        <v>2143</v>
      </c>
      <c r="D724" s="28">
        <v>7000</v>
      </c>
      <c r="E724" s="28"/>
      <c r="F724" s="37" t="s">
        <v>11</v>
      </c>
      <c r="G724" s="29" t="s">
        <v>1960</v>
      </c>
    </row>
    <row r="725" spans="1:7" s="1" customFormat="1" ht="26.25">
      <c r="A725" s="30" t="s">
        <v>2144</v>
      </c>
      <c r="B725" s="34" t="s">
        <v>2145</v>
      </c>
      <c r="C725" s="35" t="s">
        <v>2146</v>
      </c>
      <c r="D725" s="28">
        <v>7000</v>
      </c>
      <c r="E725" s="28"/>
      <c r="F725" s="37" t="s">
        <v>11</v>
      </c>
      <c r="G725" s="29" t="s">
        <v>1960</v>
      </c>
    </row>
    <row r="726" spans="1:7" s="1" customFormat="1" ht="26.25">
      <c r="A726" s="30" t="s">
        <v>2147</v>
      </c>
      <c r="B726" s="34" t="s">
        <v>2148</v>
      </c>
      <c r="C726" s="35" t="s">
        <v>2149</v>
      </c>
      <c r="D726" s="28">
        <v>1100</v>
      </c>
      <c r="E726" s="28"/>
      <c r="F726" s="37" t="s">
        <v>11</v>
      </c>
      <c r="G726" s="29" t="s">
        <v>1960</v>
      </c>
    </row>
    <row r="727" spans="1:7" s="1" customFormat="1" ht="26.25">
      <c r="A727" s="30" t="s">
        <v>2150</v>
      </c>
      <c r="B727" s="34" t="s">
        <v>2151</v>
      </c>
      <c r="C727" s="35" t="s">
        <v>2152</v>
      </c>
      <c r="D727" s="28">
        <v>1400</v>
      </c>
      <c r="E727" s="28"/>
      <c r="F727" s="37" t="s">
        <v>11</v>
      </c>
      <c r="G727" s="29" t="s">
        <v>1960</v>
      </c>
    </row>
    <row r="728" spans="1:7" s="1" customFormat="1" ht="26.25">
      <c r="A728" s="30" t="s">
        <v>2153</v>
      </c>
      <c r="B728" s="34" t="s">
        <v>2154</v>
      </c>
      <c r="C728" s="35" t="s">
        <v>2155</v>
      </c>
      <c r="D728" s="28">
        <v>900</v>
      </c>
      <c r="E728" s="28"/>
      <c r="F728" s="37" t="s">
        <v>11</v>
      </c>
      <c r="G728" s="29" t="s">
        <v>1960</v>
      </c>
    </row>
    <row r="729" spans="1:7" s="1" customFormat="1" ht="26.25">
      <c r="A729" s="30" t="s">
        <v>2156</v>
      </c>
      <c r="B729" s="34" t="s">
        <v>2157</v>
      </c>
      <c r="C729" s="35" t="s">
        <v>2158</v>
      </c>
      <c r="D729" s="28">
        <v>1450</v>
      </c>
      <c r="E729" s="28"/>
      <c r="F729" s="37" t="s">
        <v>11</v>
      </c>
      <c r="G729" s="29" t="s">
        <v>1960</v>
      </c>
    </row>
    <row r="730" spans="1:7" s="1" customFormat="1" ht="26.25">
      <c r="A730" s="30" t="s">
        <v>2159</v>
      </c>
      <c r="B730" s="34" t="s">
        <v>2160</v>
      </c>
      <c r="C730" s="35" t="s">
        <v>2161</v>
      </c>
      <c r="D730" s="28">
        <v>1500</v>
      </c>
      <c r="E730" s="28"/>
      <c r="F730" s="37" t="s">
        <v>11</v>
      </c>
      <c r="G730" s="29" t="s">
        <v>1960</v>
      </c>
    </row>
    <row r="731" spans="1:7" s="1" customFormat="1" ht="26.25">
      <c r="A731" s="30" t="s">
        <v>2162</v>
      </c>
      <c r="B731" s="34" t="s">
        <v>2163</v>
      </c>
      <c r="C731" s="35" t="s">
        <v>2164</v>
      </c>
      <c r="D731" s="28">
        <v>100</v>
      </c>
      <c r="E731" s="28"/>
      <c r="F731" s="37" t="s">
        <v>11</v>
      </c>
      <c r="G731" s="29" t="s">
        <v>1960</v>
      </c>
    </row>
    <row r="732" spans="1:7" s="1" customFormat="1" ht="26.25">
      <c r="A732" s="30" t="s">
        <v>2165</v>
      </c>
      <c r="B732" s="34" t="s">
        <v>2166</v>
      </c>
      <c r="C732" s="35" t="s">
        <v>2167</v>
      </c>
      <c r="D732" s="28">
        <v>180</v>
      </c>
      <c r="E732" s="28"/>
      <c r="F732" s="37" t="s">
        <v>11</v>
      </c>
      <c r="G732" s="29" t="s">
        <v>1960</v>
      </c>
    </row>
    <row r="733" spans="1:7" s="1" customFormat="1" ht="26.25">
      <c r="A733" s="30" t="s">
        <v>2168</v>
      </c>
      <c r="B733" s="34" t="s">
        <v>2169</v>
      </c>
      <c r="C733" s="35" t="s">
        <v>2170</v>
      </c>
      <c r="D733" s="28">
        <v>1500</v>
      </c>
      <c r="E733" s="28"/>
      <c r="F733" s="37" t="s">
        <v>11</v>
      </c>
      <c r="G733" s="29" t="s">
        <v>1960</v>
      </c>
    </row>
    <row r="734" spans="1:7" s="1" customFormat="1" ht="26.25">
      <c r="A734" s="30" t="s">
        <v>2171</v>
      </c>
      <c r="B734" s="34" t="s">
        <v>2172</v>
      </c>
      <c r="C734" s="35" t="s">
        <v>2173</v>
      </c>
      <c r="D734" s="28">
        <v>360</v>
      </c>
      <c r="E734" s="28"/>
      <c r="F734" s="37" t="s">
        <v>11</v>
      </c>
      <c r="G734" s="29" t="s">
        <v>1960</v>
      </c>
    </row>
    <row r="735" spans="1:7" s="1" customFormat="1" ht="26.25">
      <c r="A735" s="30" t="s">
        <v>2174</v>
      </c>
      <c r="B735" s="34" t="s">
        <v>2175</v>
      </c>
      <c r="C735" s="35" t="s">
        <v>2176</v>
      </c>
      <c r="D735" s="28">
        <v>540</v>
      </c>
      <c r="E735" s="28"/>
      <c r="F735" s="37" t="s">
        <v>11</v>
      </c>
      <c r="G735" s="29" t="s">
        <v>1960</v>
      </c>
    </row>
    <row r="736" spans="1:7" s="1" customFormat="1" ht="26.25">
      <c r="A736" s="30" t="s">
        <v>2177</v>
      </c>
      <c r="B736" s="34" t="s">
        <v>2178</v>
      </c>
      <c r="C736" s="35" t="s">
        <v>2179</v>
      </c>
      <c r="D736" s="28">
        <v>540</v>
      </c>
      <c r="E736" s="28"/>
      <c r="F736" s="37" t="s">
        <v>11</v>
      </c>
      <c r="G736" s="29" t="s">
        <v>1960</v>
      </c>
    </row>
    <row r="737" spans="1:7" s="1" customFormat="1" ht="26.25">
      <c r="A737" s="30" t="s">
        <v>2180</v>
      </c>
      <c r="B737" s="34" t="s">
        <v>2181</v>
      </c>
      <c r="C737" s="35" t="s">
        <v>2182</v>
      </c>
      <c r="D737" s="28">
        <v>600</v>
      </c>
      <c r="E737" s="28"/>
      <c r="F737" s="37" t="s">
        <v>11</v>
      </c>
      <c r="G737" s="29" t="s">
        <v>1960</v>
      </c>
    </row>
    <row r="738" spans="1:7" s="1" customFormat="1" ht="26.25">
      <c r="A738" s="30" t="s">
        <v>2183</v>
      </c>
      <c r="B738" s="34" t="s">
        <v>2184</v>
      </c>
      <c r="C738" s="35" t="s">
        <v>2185</v>
      </c>
      <c r="D738" s="28">
        <v>650</v>
      </c>
      <c r="E738" s="28"/>
      <c r="F738" s="37" t="s">
        <v>11</v>
      </c>
      <c r="G738" s="29" t="s">
        <v>1960</v>
      </c>
    </row>
    <row r="739" spans="1:7" s="1" customFormat="1" ht="26.25">
      <c r="A739" s="30" t="s">
        <v>2186</v>
      </c>
      <c r="B739" s="34" t="s">
        <v>2187</v>
      </c>
      <c r="C739" s="35" t="s">
        <v>2188</v>
      </c>
      <c r="D739" s="28">
        <v>600</v>
      </c>
      <c r="E739" s="28"/>
      <c r="F739" s="37" t="s">
        <v>11</v>
      </c>
      <c r="G739" s="29" t="s">
        <v>1960</v>
      </c>
    </row>
    <row r="740" spans="1:7" s="1" customFormat="1" ht="26.25">
      <c r="A740" s="30" t="s">
        <v>2189</v>
      </c>
      <c r="B740" s="34" t="s">
        <v>2190</v>
      </c>
      <c r="C740" s="35" t="s">
        <v>2191</v>
      </c>
      <c r="D740" s="28">
        <v>600</v>
      </c>
      <c r="E740" s="28"/>
      <c r="F740" s="37" t="s">
        <v>11</v>
      </c>
      <c r="G740" s="29" t="s">
        <v>1960</v>
      </c>
    </row>
    <row r="741" spans="1:7" s="1" customFormat="1" ht="26.25">
      <c r="A741" s="30" t="s">
        <v>2192</v>
      </c>
      <c r="B741" s="34" t="s">
        <v>2193</v>
      </c>
      <c r="C741" s="35" t="s">
        <v>2194</v>
      </c>
      <c r="D741" s="28">
        <v>600</v>
      </c>
      <c r="E741" s="28"/>
      <c r="F741" s="37" t="s">
        <v>11</v>
      </c>
      <c r="G741" s="29" t="s">
        <v>1960</v>
      </c>
    </row>
    <row r="742" spans="1:7" s="1" customFormat="1" ht="26.25">
      <c r="A742" s="30" t="s">
        <v>2195</v>
      </c>
      <c r="B742" s="34" t="s">
        <v>2196</v>
      </c>
      <c r="C742" s="35" t="s">
        <v>2197</v>
      </c>
      <c r="D742" s="28">
        <v>900</v>
      </c>
      <c r="E742" s="28"/>
      <c r="F742" s="37" t="s">
        <v>11</v>
      </c>
      <c r="G742" s="29" t="s">
        <v>1960</v>
      </c>
    </row>
    <row r="743" spans="1:7" s="1" customFormat="1" ht="26.25">
      <c r="A743" s="30" t="s">
        <v>2198</v>
      </c>
      <c r="B743" s="34" t="s">
        <v>2199</v>
      </c>
      <c r="C743" s="35" t="s">
        <v>2200</v>
      </c>
      <c r="D743" s="28">
        <v>900</v>
      </c>
      <c r="E743" s="28"/>
      <c r="F743" s="37" t="s">
        <v>11</v>
      </c>
      <c r="G743" s="29" t="s">
        <v>1960</v>
      </c>
    </row>
    <row r="744" spans="1:7" s="1" customFormat="1" ht="26.25">
      <c r="A744" s="30" t="s">
        <v>2201</v>
      </c>
      <c r="B744" s="34" t="s">
        <v>2202</v>
      </c>
      <c r="C744" s="35" t="s">
        <v>2203</v>
      </c>
      <c r="D744" s="28">
        <v>2500</v>
      </c>
      <c r="E744" s="28"/>
      <c r="F744" s="37" t="s">
        <v>11</v>
      </c>
      <c r="G744" s="29" t="s">
        <v>1960</v>
      </c>
    </row>
    <row r="745" spans="1:7" s="1" customFormat="1" ht="26.25">
      <c r="A745" s="30" t="s">
        <v>2204</v>
      </c>
      <c r="B745" s="34" t="s">
        <v>2205</v>
      </c>
      <c r="C745" s="35" t="s">
        <v>2206</v>
      </c>
      <c r="D745" s="28">
        <v>650</v>
      </c>
      <c r="E745" s="28"/>
      <c r="F745" s="37" t="s">
        <v>11</v>
      </c>
      <c r="G745" s="29" t="s">
        <v>1960</v>
      </c>
    </row>
    <row r="746" spans="1:7" s="1" customFormat="1" ht="26.25">
      <c r="A746" s="30" t="s">
        <v>2207</v>
      </c>
      <c r="B746" s="34" t="s">
        <v>2208</v>
      </c>
      <c r="C746" s="35" t="s">
        <v>2209</v>
      </c>
      <c r="D746" s="28">
        <v>700</v>
      </c>
      <c r="E746" s="28"/>
      <c r="F746" s="37" t="s">
        <v>11</v>
      </c>
      <c r="G746" s="29" t="s">
        <v>1960</v>
      </c>
    </row>
    <row r="747" spans="1:7" s="1" customFormat="1" ht="26.25">
      <c r="A747" s="30" t="s">
        <v>2210</v>
      </c>
      <c r="B747" s="34" t="s">
        <v>2211</v>
      </c>
      <c r="C747" s="35" t="s">
        <v>2212</v>
      </c>
      <c r="D747" s="28">
        <v>750</v>
      </c>
      <c r="E747" s="28"/>
      <c r="F747" s="37" t="s">
        <v>11</v>
      </c>
      <c r="G747" s="29" t="s">
        <v>1960</v>
      </c>
    </row>
    <row r="748" spans="1:7" s="1" customFormat="1" ht="26.25">
      <c r="A748" s="30" t="s">
        <v>2213</v>
      </c>
      <c r="B748" s="34" t="s">
        <v>2214</v>
      </c>
      <c r="C748" s="35" t="s">
        <v>2215</v>
      </c>
      <c r="D748" s="28">
        <v>695</v>
      </c>
      <c r="E748" s="28"/>
      <c r="F748" s="37" t="s">
        <v>11</v>
      </c>
      <c r="G748" s="29" t="s">
        <v>1960</v>
      </c>
    </row>
    <row r="749" spans="1:7" s="1" customFormat="1" ht="26.25">
      <c r="A749" s="30" t="s">
        <v>2216</v>
      </c>
      <c r="B749" s="34" t="s">
        <v>2217</v>
      </c>
      <c r="C749" s="35" t="s">
        <v>2218</v>
      </c>
      <c r="D749" s="28">
        <v>500</v>
      </c>
      <c r="E749" s="28"/>
      <c r="F749" s="37" t="s">
        <v>11</v>
      </c>
      <c r="G749" s="29" t="s">
        <v>1960</v>
      </c>
    </row>
    <row r="750" spans="1:7" s="1" customFormat="1" ht="26.25">
      <c r="A750" s="30" t="s">
        <v>2219</v>
      </c>
      <c r="B750" s="34" t="s">
        <v>2220</v>
      </c>
      <c r="C750" s="35" t="s">
        <v>2221</v>
      </c>
      <c r="D750" s="28">
        <v>100</v>
      </c>
      <c r="E750" s="28"/>
      <c r="F750" s="37" t="s">
        <v>11</v>
      </c>
      <c r="G750" s="29" t="s">
        <v>1960</v>
      </c>
    </row>
    <row r="751" spans="1:7" s="1" customFormat="1" ht="26.25">
      <c r="A751" s="30" t="s">
        <v>2222</v>
      </c>
      <c r="B751" s="34" t="s">
        <v>2223</v>
      </c>
      <c r="C751" s="35" t="s">
        <v>2224</v>
      </c>
      <c r="D751" s="28">
        <v>150</v>
      </c>
      <c r="E751" s="28"/>
      <c r="F751" s="37" t="s">
        <v>11</v>
      </c>
      <c r="G751" s="29" t="s">
        <v>1960</v>
      </c>
    </row>
    <row r="752" spans="1:7" s="1" customFormat="1" ht="26.25">
      <c r="A752" s="30" t="s">
        <v>2225</v>
      </c>
      <c r="B752" s="34" t="s">
        <v>2226</v>
      </c>
      <c r="C752" s="35" t="s">
        <v>2227</v>
      </c>
      <c r="D752" s="28">
        <v>200</v>
      </c>
      <c r="E752" s="28"/>
      <c r="F752" s="37" t="s">
        <v>11</v>
      </c>
      <c r="G752" s="29" t="s">
        <v>1960</v>
      </c>
    </row>
    <row r="753" spans="1:7" s="1" customFormat="1" ht="26.25">
      <c r="A753" s="30" t="s">
        <v>2228</v>
      </c>
      <c r="B753" s="34" t="s">
        <v>2229</v>
      </c>
      <c r="C753" s="35" t="s">
        <v>2230</v>
      </c>
      <c r="D753" s="28">
        <v>400</v>
      </c>
      <c r="E753" s="28"/>
      <c r="F753" s="37" t="s">
        <v>11</v>
      </c>
      <c r="G753" s="29" t="s">
        <v>1960</v>
      </c>
    </row>
    <row r="754" spans="1:7" s="1" customFormat="1" ht="26.25">
      <c r="A754" s="30" t="s">
        <v>2231</v>
      </c>
      <c r="B754" s="34" t="s">
        <v>2232</v>
      </c>
      <c r="C754" s="35" t="s">
        <v>2233</v>
      </c>
      <c r="D754" s="28">
        <v>650</v>
      </c>
      <c r="E754" s="28"/>
      <c r="F754" s="37" t="s">
        <v>11</v>
      </c>
      <c r="G754" s="29" t="s">
        <v>1960</v>
      </c>
    </row>
    <row r="755" spans="1:7" s="1" customFormat="1" ht="26.25">
      <c r="A755" s="30" t="s">
        <v>2234</v>
      </c>
      <c r="B755" s="34" t="s">
        <v>2235</v>
      </c>
      <c r="C755" s="35" t="s">
        <v>2236</v>
      </c>
      <c r="D755" s="28">
        <v>900</v>
      </c>
      <c r="E755" s="28"/>
      <c r="F755" s="37" t="s">
        <v>11</v>
      </c>
      <c r="G755" s="29" t="s">
        <v>1960</v>
      </c>
    </row>
    <row r="756" spans="1:7" s="1" customFormat="1" ht="26.25">
      <c r="A756" s="30" t="s">
        <v>2237</v>
      </c>
      <c r="B756" s="34" t="s">
        <v>2238</v>
      </c>
      <c r="C756" s="35" t="s">
        <v>2239</v>
      </c>
      <c r="D756" s="28">
        <v>600</v>
      </c>
      <c r="E756" s="28"/>
      <c r="F756" s="37" t="s">
        <v>11</v>
      </c>
      <c r="G756" s="29" t="s">
        <v>1960</v>
      </c>
    </row>
    <row r="757" spans="1:7" s="1" customFormat="1" ht="26.25">
      <c r="A757" s="30" t="s">
        <v>2240</v>
      </c>
      <c r="B757" s="34" t="s">
        <v>2241</v>
      </c>
      <c r="C757" s="35" t="s">
        <v>2242</v>
      </c>
      <c r="D757" s="28">
        <v>1100</v>
      </c>
      <c r="E757" s="28"/>
      <c r="F757" s="37" t="s">
        <v>11</v>
      </c>
      <c r="G757" s="29" t="s">
        <v>1960</v>
      </c>
    </row>
    <row r="758" spans="1:7" s="1" customFormat="1" ht="26.25">
      <c r="A758" s="30" t="s">
        <v>2243</v>
      </c>
      <c r="B758" s="17" t="s">
        <v>2244</v>
      </c>
      <c r="C758" s="29" t="s">
        <v>2245</v>
      </c>
      <c r="D758" s="28">
        <v>340</v>
      </c>
      <c r="E758" s="28"/>
      <c r="F758" s="37" t="s">
        <v>11</v>
      </c>
      <c r="G758" s="29" t="s">
        <v>1960</v>
      </c>
    </row>
    <row r="759" spans="1:7" s="1" customFormat="1" ht="26.25">
      <c r="A759" s="30" t="s">
        <v>2246</v>
      </c>
      <c r="B759" s="17" t="s">
        <v>2247</v>
      </c>
      <c r="C759" s="29" t="s">
        <v>2248</v>
      </c>
      <c r="D759" s="28">
        <v>160</v>
      </c>
      <c r="E759" s="28"/>
      <c r="F759" s="37" t="s">
        <v>11</v>
      </c>
      <c r="G759" s="29" t="s">
        <v>1960</v>
      </c>
    </row>
    <row r="760" spans="1:7" s="1" customFormat="1" ht="26.25">
      <c r="A760" s="30" t="s">
        <v>2249</v>
      </c>
      <c r="B760" s="17" t="s">
        <v>2250</v>
      </c>
      <c r="C760" s="29" t="s">
        <v>2251</v>
      </c>
      <c r="D760" s="28">
        <v>760</v>
      </c>
      <c r="E760" s="28"/>
      <c r="F760" s="37" t="s">
        <v>11</v>
      </c>
      <c r="G760" s="29" t="s">
        <v>1960</v>
      </c>
    </row>
    <row r="761" spans="1:7" s="1" customFormat="1" ht="26.25">
      <c r="A761" s="30" t="s">
        <v>2252</v>
      </c>
      <c r="B761" s="34" t="s">
        <v>2253</v>
      </c>
      <c r="C761" s="35" t="s">
        <v>2254</v>
      </c>
      <c r="D761" s="28">
        <v>50</v>
      </c>
      <c r="E761" s="28"/>
      <c r="F761" s="37" t="s">
        <v>11</v>
      </c>
      <c r="G761" s="29" t="s">
        <v>1960</v>
      </c>
    </row>
    <row r="762" spans="1:7" s="1" customFormat="1" ht="26.25">
      <c r="A762" s="30" t="s">
        <v>2255</v>
      </c>
      <c r="B762" s="34" t="s">
        <v>2256</v>
      </c>
      <c r="C762" s="35" t="s">
        <v>2257</v>
      </c>
      <c r="D762" s="28">
        <v>70</v>
      </c>
      <c r="E762" s="28"/>
      <c r="F762" s="37" t="s">
        <v>11</v>
      </c>
      <c r="G762" s="29" t="s">
        <v>1960</v>
      </c>
    </row>
    <row r="763" spans="1:7" s="1" customFormat="1" ht="26.25">
      <c r="A763" s="30" t="s">
        <v>2258</v>
      </c>
      <c r="B763" s="34" t="s">
        <v>2259</v>
      </c>
      <c r="C763" s="35" t="s">
        <v>2260</v>
      </c>
      <c r="D763" s="28">
        <v>80</v>
      </c>
      <c r="E763" s="28"/>
      <c r="F763" s="37" t="s">
        <v>11</v>
      </c>
      <c r="G763" s="29" t="s">
        <v>1960</v>
      </c>
    </row>
    <row r="764" spans="1:7" s="1" customFormat="1" ht="26.25">
      <c r="A764" s="30" t="s">
        <v>2261</v>
      </c>
      <c r="B764" s="34" t="s">
        <v>2262</v>
      </c>
      <c r="C764" s="35" t="s">
        <v>2263</v>
      </c>
      <c r="D764" s="28">
        <v>40</v>
      </c>
      <c r="E764" s="28"/>
      <c r="F764" s="37" t="s">
        <v>11</v>
      </c>
      <c r="G764" s="29" t="s">
        <v>1960</v>
      </c>
    </row>
    <row r="765" spans="1:7" s="1" customFormat="1" ht="26.25">
      <c r="A765" s="30" t="s">
        <v>2264</v>
      </c>
      <c r="B765" s="34" t="s">
        <v>2265</v>
      </c>
      <c r="C765" s="35" t="s">
        <v>2266</v>
      </c>
      <c r="D765" s="28">
        <v>200</v>
      </c>
      <c r="E765" s="28"/>
      <c r="F765" s="37" t="s">
        <v>11</v>
      </c>
      <c r="G765" s="29" t="s">
        <v>1960</v>
      </c>
    </row>
    <row r="766" spans="1:7" s="1" customFormat="1" ht="26.25">
      <c r="A766" s="30" t="s">
        <v>2267</v>
      </c>
      <c r="B766" s="34" t="s">
        <v>2268</v>
      </c>
      <c r="C766" s="35" t="s">
        <v>2269</v>
      </c>
      <c r="D766" s="28">
        <v>300</v>
      </c>
      <c r="E766" s="28"/>
      <c r="F766" s="37" t="s">
        <v>11</v>
      </c>
      <c r="G766" s="29" t="s">
        <v>1960</v>
      </c>
    </row>
    <row r="767" spans="1:7" s="1" customFormat="1" ht="26.25">
      <c r="A767" s="30" t="s">
        <v>2270</v>
      </c>
      <c r="B767" s="17" t="s">
        <v>2271</v>
      </c>
      <c r="C767" s="29" t="s">
        <v>2272</v>
      </c>
      <c r="D767" s="28">
        <v>1680</v>
      </c>
      <c r="E767" s="28"/>
      <c r="F767" s="37" t="s">
        <v>11</v>
      </c>
      <c r="G767" s="29" t="s">
        <v>1960</v>
      </c>
    </row>
    <row r="768" spans="1:7" s="1" customFormat="1" ht="26.25">
      <c r="A768" s="30" t="s">
        <v>2273</v>
      </c>
      <c r="B768" s="17" t="s">
        <v>2274</v>
      </c>
      <c r="C768" s="29" t="s">
        <v>2275</v>
      </c>
      <c r="D768" s="28">
        <v>1900</v>
      </c>
      <c r="E768" s="28"/>
      <c r="F768" s="37" t="s">
        <v>11</v>
      </c>
      <c r="G768" s="29" t="s">
        <v>1960</v>
      </c>
    </row>
    <row r="769" spans="1:7" s="1" customFormat="1" ht="26.25">
      <c r="A769" s="30" t="s">
        <v>2276</v>
      </c>
      <c r="B769" s="17" t="s">
        <v>2277</v>
      </c>
      <c r="C769" s="29" t="s">
        <v>2278</v>
      </c>
      <c r="D769" s="28">
        <v>1920</v>
      </c>
      <c r="E769" s="28"/>
      <c r="F769" s="37" t="s">
        <v>11</v>
      </c>
      <c r="G769" s="29" t="s">
        <v>1960</v>
      </c>
    </row>
    <row r="770" spans="1:7" s="1" customFormat="1" ht="26.25">
      <c r="A770" s="30" t="s">
        <v>2279</v>
      </c>
      <c r="B770" s="17" t="s">
        <v>2280</v>
      </c>
      <c r="C770" s="29" t="s">
        <v>2281</v>
      </c>
      <c r="D770" s="28">
        <f>5900*0.8</f>
        <v>4720</v>
      </c>
      <c r="E770" s="28"/>
      <c r="F770" s="37" t="s">
        <v>11</v>
      </c>
      <c r="G770" s="29" t="s">
        <v>1960</v>
      </c>
    </row>
    <row r="771" spans="1:7" s="1" customFormat="1" ht="26.25">
      <c r="A771" s="30" t="s">
        <v>2282</v>
      </c>
      <c r="B771" s="17" t="s">
        <v>2283</v>
      </c>
      <c r="C771" s="29" t="s">
        <v>2284</v>
      </c>
      <c r="D771" s="28">
        <f>6500*0.8</f>
        <v>5200</v>
      </c>
      <c r="E771" s="28"/>
      <c r="F771" s="37" t="s">
        <v>11</v>
      </c>
      <c r="G771" s="29" t="s">
        <v>1960</v>
      </c>
    </row>
    <row r="772" spans="1:7" s="1" customFormat="1" ht="26.25">
      <c r="A772" s="30" t="s">
        <v>2285</v>
      </c>
      <c r="B772" s="17" t="s">
        <v>2286</v>
      </c>
      <c r="C772" s="29" t="s">
        <v>2287</v>
      </c>
      <c r="D772" s="40">
        <v>400</v>
      </c>
      <c r="E772" s="40"/>
      <c r="F772" s="37" t="s">
        <v>11</v>
      </c>
      <c r="G772" s="29" t="s">
        <v>1960</v>
      </c>
    </row>
    <row r="773" spans="1:7" s="1" customFormat="1" ht="26.25">
      <c r="A773" s="30" t="s">
        <v>2288</v>
      </c>
      <c r="B773" s="17" t="s">
        <v>2289</v>
      </c>
      <c r="C773" s="29" t="s">
        <v>2290</v>
      </c>
      <c r="D773" s="40">
        <v>25</v>
      </c>
      <c r="E773" s="40"/>
      <c r="F773" s="37" t="s">
        <v>11</v>
      </c>
      <c r="G773" s="29" t="s">
        <v>1960</v>
      </c>
    </row>
    <row r="774" spans="1:7" s="1" customFormat="1" ht="26.25">
      <c r="A774" s="30" t="s">
        <v>2291</v>
      </c>
      <c r="B774" s="17" t="s">
        <v>2292</v>
      </c>
      <c r="C774" s="29" t="s">
        <v>2293</v>
      </c>
      <c r="D774" s="28">
        <v>200</v>
      </c>
      <c r="E774" s="28"/>
      <c r="F774" s="37" t="s">
        <v>11</v>
      </c>
      <c r="G774" s="29" t="s">
        <v>1960</v>
      </c>
    </row>
    <row r="775" spans="1:7" s="1" customFormat="1" ht="26.25">
      <c r="A775" s="30" t="s">
        <v>2294</v>
      </c>
      <c r="B775" s="17" t="s">
        <v>2295</v>
      </c>
      <c r="C775" s="29" t="s">
        <v>2296</v>
      </c>
      <c r="D775" s="28">
        <f>700*0.8</f>
        <v>560</v>
      </c>
      <c r="E775" s="28"/>
      <c r="F775" s="37" t="s">
        <v>11</v>
      </c>
      <c r="G775" s="29" t="s">
        <v>1960</v>
      </c>
    </row>
    <row r="776" spans="1:7" s="1" customFormat="1" ht="26.25">
      <c r="A776" s="30" t="s">
        <v>2297</v>
      </c>
      <c r="B776" s="34" t="s">
        <v>2298</v>
      </c>
      <c r="C776" s="35" t="s">
        <v>2299</v>
      </c>
      <c r="D776" s="28">
        <v>300</v>
      </c>
      <c r="E776" s="28"/>
      <c r="F776" s="37" t="s">
        <v>11</v>
      </c>
      <c r="G776" s="29" t="s">
        <v>1960</v>
      </c>
    </row>
    <row r="777" spans="1:7" s="1" customFormat="1" ht="26.25">
      <c r="A777" s="30" t="s">
        <v>2300</v>
      </c>
      <c r="B777" s="17" t="s">
        <v>2301</v>
      </c>
      <c r="C777" s="29" t="s">
        <v>2302</v>
      </c>
      <c r="D777" s="28">
        <v>330</v>
      </c>
      <c r="E777" s="28"/>
      <c r="F777" s="37" t="s">
        <v>11</v>
      </c>
      <c r="G777" s="29" t="s">
        <v>1960</v>
      </c>
    </row>
    <row r="778" spans="1:7" s="1" customFormat="1" ht="26.25">
      <c r="A778" s="30" t="s">
        <v>2303</v>
      </c>
      <c r="B778" s="17" t="s">
        <v>2304</v>
      </c>
      <c r="C778" s="29" t="s">
        <v>2305</v>
      </c>
      <c r="D778" s="28">
        <v>350</v>
      </c>
      <c r="E778" s="28"/>
      <c r="F778" s="37" t="s">
        <v>11</v>
      </c>
      <c r="G778" s="29" t="s">
        <v>1960</v>
      </c>
    </row>
    <row r="779" spans="1:7" s="1" customFormat="1" ht="26.25">
      <c r="A779" s="30" t="s">
        <v>2306</v>
      </c>
      <c r="B779" s="17" t="s">
        <v>2307</v>
      </c>
      <c r="C779" s="29" t="s">
        <v>2308</v>
      </c>
      <c r="D779" s="28">
        <v>350</v>
      </c>
      <c r="E779" s="28"/>
      <c r="F779" s="37" t="s">
        <v>11</v>
      </c>
      <c r="G779" s="29" t="s">
        <v>1960</v>
      </c>
    </row>
    <row r="780" spans="1:7" s="1" customFormat="1" ht="26.25">
      <c r="A780" s="30" t="s">
        <v>2309</v>
      </c>
      <c r="B780" s="17" t="s">
        <v>2310</v>
      </c>
      <c r="C780" s="29" t="s">
        <v>2311</v>
      </c>
      <c r="D780" s="28">
        <f>520*0.8</f>
        <v>416</v>
      </c>
      <c r="E780" s="28"/>
      <c r="F780" s="37" t="s">
        <v>11</v>
      </c>
      <c r="G780" s="29" t="s">
        <v>1960</v>
      </c>
    </row>
    <row r="781" spans="1:7" s="1" customFormat="1" ht="26.25">
      <c r="A781" s="30" t="s">
        <v>2312</v>
      </c>
      <c r="B781" s="17" t="s">
        <v>2313</v>
      </c>
      <c r="C781" s="29" t="s">
        <v>2314</v>
      </c>
      <c r="D781" s="28">
        <v>350</v>
      </c>
      <c r="E781" s="28"/>
      <c r="F781" s="37" t="s">
        <v>11</v>
      </c>
      <c r="G781" s="29" t="s">
        <v>1960</v>
      </c>
    </row>
    <row r="782" spans="1:7" s="1" customFormat="1" ht="26.25">
      <c r="A782" s="30" t="s">
        <v>2315</v>
      </c>
      <c r="B782" s="17" t="s">
        <v>2316</v>
      </c>
      <c r="C782" s="29" t="s">
        <v>2317</v>
      </c>
      <c r="D782" s="28">
        <v>120</v>
      </c>
      <c r="E782" s="28"/>
      <c r="F782" s="37" t="s">
        <v>11</v>
      </c>
      <c r="G782" s="29" t="s">
        <v>1960</v>
      </c>
    </row>
    <row r="783" spans="1:7" s="1" customFormat="1" ht="26.25">
      <c r="A783" s="30" t="s">
        <v>2318</v>
      </c>
      <c r="B783" s="17" t="s">
        <v>2319</v>
      </c>
      <c r="C783" s="29" t="s">
        <v>2320</v>
      </c>
      <c r="D783" s="28">
        <f>350*0.8</f>
        <v>280</v>
      </c>
      <c r="E783" s="28"/>
      <c r="F783" s="37" t="s">
        <v>11</v>
      </c>
      <c r="G783" s="29" t="s">
        <v>1960</v>
      </c>
    </row>
    <row r="784" spans="1:7" s="1" customFormat="1" ht="26.25">
      <c r="A784" s="30" t="s">
        <v>2321</v>
      </c>
      <c r="B784" s="17" t="s">
        <v>2322</v>
      </c>
      <c r="C784" s="29" t="s">
        <v>2323</v>
      </c>
      <c r="D784" s="28">
        <f>400*0.8</f>
        <v>320</v>
      </c>
      <c r="E784" s="28"/>
      <c r="F784" s="37" t="s">
        <v>11</v>
      </c>
      <c r="G784" s="29" t="s">
        <v>1960</v>
      </c>
    </row>
    <row r="785" spans="1:7" s="1" customFormat="1" ht="26.25">
      <c r="A785" s="30" t="s">
        <v>2324</v>
      </c>
      <c r="B785" s="17" t="s">
        <v>2325</v>
      </c>
      <c r="C785" s="29" t="s">
        <v>2326</v>
      </c>
      <c r="D785" s="28">
        <f>400*0.8</f>
        <v>320</v>
      </c>
      <c r="E785" s="28"/>
      <c r="F785" s="37" t="s">
        <v>11</v>
      </c>
      <c r="G785" s="29" t="s">
        <v>1960</v>
      </c>
    </row>
    <row r="786" spans="1:7" s="1" customFormat="1" ht="26.25">
      <c r="A786" s="30" t="s">
        <v>2327</v>
      </c>
      <c r="B786" s="17" t="s">
        <v>2328</v>
      </c>
      <c r="C786" s="29" t="s">
        <v>2329</v>
      </c>
      <c r="D786" s="28">
        <f>430*0.8</f>
        <v>344</v>
      </c>
      <c r="E786" s="28"/>
      <c r="F786" s="37" t="s">
        <v>11</v>
      </c>
      <c r="G786" s="29" t="s">
        <v>1960</v>
      </c>
    </row>
    <row r="787" spans="1:7" s="1" customFormat="1" ht="26.25">
      <c r="A787" s="30" t="s">
        <v>2330</v>
      </c>
      <c r="B787" s="17" t="s">
        <v>2331</v>
      </c>
      <c r="C787" s="29" t="s">
        <v>2332</v>
      </c>
      <c r="D787" s="28">
        <v>120</v>
      </c>
      <c r="E787" s="28"/>
      <c r="F787" s="37" t="s">
        <v>11</v>
      </c>
      <c r="G787" s="29" t="s">
        <v>1960</v>
      </c>
    </row>
    <row r="788" spans="1:7" s="1" customFormat="1" ht="26.25">
      <c r="A788" s="30" t="s">
        <v>2333</v>
      </c>
      <c r="B788" s="17" t="s">
        <v>2334</v>
      </c>
      <c r="C788" s="41" t="s">
        <v>2335</v>
      </c>
      <c r="D788" s="13">
        <v>240</v>
      </c>
      <c r="E788" s="13"/>
      <c r="F788" s="37" t="s">
        <v>11</v>
      </c>
      <c r="G788" s="29" t="s">
        <v>1960</v>
      </c>
    </row>
    <row r="789" spans="1:7" s="1" customFormat="1" ht="26.25">
      <c r="A789" s="30" t="s">
        <v>2336</v>
      </c>
      <c r="B789" s="17" t="s">
        <v>2337</v>
      </c>
      <c r="C789" s="41" t="s">
        <v>2338</v>
      </c>
      <c r="D789" s="13">
        <v>760</v>
      </c>
      <c r="E789" s="13"/>
      <c r="F789" s="37" t="s">
        <v>11</v>
      </c>
      <c r="G789" s="29" t="s">
        <v>1960</v>
      </c>
    </row>
    <row r="790" spans="1:7" s="1" customFormat="1" ht="26.25">
      <c r="A790" s="30" t="s">
        <v>2339</v>
      </c>
      <c r="B790" s="17" t="s">
        <v>2340</v>
      </c>
      <c r="C790" s="41" t="s">
        <v>2341</v>
      </c>
      <c r="D790" s="13">
        <v>585</v>
      </c>
      <c r="E790" s="13"/>
      <c r="F790" s="37" t="s">
        <v>11</v>
      </c>
      <c r="G790" s="29" t="s">
        <v>1960</v>
      </c>
    </row>
    <row r="791" spans="1:7" s="1" customFormat="1" ht="26.25">
      <c r="A791" s="30" t="s">
        <v>2342</v>
      </c>
      <c r="B791" s="17" t="s">
        <v>2343</v>
      </c>
      <c r="C791" s="41" t="s">
        <v>2344</v>
      </c>
      <c r="D791" s="13">
        <v>1350</v>
      </c>
      <c r="E791" s="13"/>
      <c r="F791" s="37" t="s">
        <v>11</v>
      </c>
      <c r="G791" s="29" t="s">
        <v>1960</v>
      </c>
    </row>
    <row r="792" spans="1:7" s="1" customFormat="1" ht="26.25">
      <c r="A792" s="30" t="s">
        <v>2345</v>
      </c>
      <c r="B792" s="17" t="s">
        <v>2346</v>
      </c>
      <c r="C792" s="41" t="s">
        <v>2347</v>
      </c>
      <c r="D792" s="13">
        <v>2400</v>
      </c>
      <c r="E792" s="13"/>
      <c r="F792" s="37" t="s">
        <v>11</v>
      </c>
      <c r="G792" s="29" t="s">
        <v>1960</v>
      </c>
    </row>
    <row r="793" spans="1:7" s="1" customFormat="1" ht="26.25">
      <c r="A793" s="30" t="s">
        <v>2348</v>
      </c>
      <c r="B793" s="17" t="s">
        <v>2349</v>
      </c>
      <c r="C793" s="41" t="s">
        <v>2350</v>
      </c>
      <c r="D793" s="13">
        <v>1400</v>
      </c>
      <c r="E793" s="13"/>
      <c r="F793" s="37" t="s">
        <v>11</v>
      </c>
      <c r="G793" s="29" t="s">
        <v>1960</v>
      </c>
    </row>
    <row r="794" spans="1:7" s="1" customFormat="1" ht="26.25">
      <c r="A794" s="30" t="s">
        <v>2351</v>
      </c>
      <c r="B794" s="17" t="s">
        <v>2352</v>
      </c>
      <c r="C794" s="41" t="s">
        <v>2353</v>
      </c>
      <c r="D794" s="13">
        <v>4000</v>
      </c>
      <c r="E794" s="13"/>
      <c r="F794" s="37" t="s">
        <v>11</v>
      </c>
      <c r="G794" s="29" t="s">
        <v>1960</v>
      </c>
    </row>
    <row r="795" spans="1:7" s="1" customFormat="1" ht="26.25">
      <c r="A795" s="30" t="s">
        <v>2354</v>
      </c>
      <c r="B795" s="17" t="s">
        <v>2355</v>
      </c>
      <c r="C795" s="41" t="s">
        <v>2356</v>
      </c>
      <c r="D795" s="13">
        <v>800</v>
      </c>
      <c r="E795" s="13"/>
      <c r="F795" s="37" t="s">
        <v>11</v>
      </c>
      <c r="G795" s="29" t="s">
        <v>1960</v>
      </c>
    </row>
    <row r="796" spans="1:7" s="1" customFormat="1" ht="26.25">
      <c r="A796" s="30" t="s">
        <v>2357</v>
      </c>
      <c r="B796" s="17" t="s">
        <v>2358</v>
      </c>
      <c r="C796" s="41" t="s">
        <v>2359</v>
      </c>
      <c r="D796" s="13">
        <v>560</v>
      </c>
      <c r="E796" s="13"/>
      <c r="F796" s="37" t="s">
        <v>11</v>
      </c>
      <c r="G796" s="29" t="s">
        <v>1960</v>
      </c>
    </row>
    <row r="797" spans="1:7" s="1" customFormat="1" ht="26.25">
      <c r="A797" s="30" t="s">
        <v>2360</v>
      </c>
      <c r="B797" s="17" t="s">
        <v>2361</v>
      </c>
      <c r="C797" s="29" t="s">
        <v>2362</v>
      </c>
      <c r="D797" s="13">
        <v>300</v>
      </c>
      <c r="E797" s="13"/>
      <c r="F797" s="37" t="s">
        <v>11</v>
      </c>
      <c r="G797" s="29" t="s">
        <v>1960</v>
      </c>
    </row>
    <row r="798" spans="1:7" s="1" customFormat="1" ht="26.25">
      <c r="A798" s="30" t="s">
        <v>2363</v>
      </c>
      <c r="B798" s="17" t="s">
        <v>2364</v>
      </c>
      <c r="C798" s="29" t="s">
        <v>2365</v>
      </c>
      <c r="D798" s="13">
        <v>520</v>
      </c>
      <c r="E798" s="13"/>
      <c r="F798" s="37" t="s">
        <v>11</v>
      </c>
      <c r="G798" s="29" t="s">
        <v>1960</v>
      </c>
    </row>
    <row r="799" spans="1:7" s="1" customFormat="1" ht="26.25">
      <c r="A799" s="30" t="s">
        <v>2366</v>
      </c>
      <c r="B799" s="17" t="s">
        <v>2367</v>
      </c>
      <c r="C799" s="29" t="s">
        <v>2368</v>
      </c>
      <c r="D799" s="28">
        <v>176</v>
      </c>
      <c r="E799" s="28"/>
      <c r="F799" s="37" t="s">
        <v>11</v>
      </c>
      <c r="G799" s="29" t="s">
        <v>1960</v>
      </c>
    </row>
    <row r="800" spans="1:7" s="1" customFormat="1" ht="26.25">
      <c r="A800" s="30" t="s">
        <v>2369</v>
      </c>
      <c r="B800" s="34" t="s">
        <v>2370</v>
      </c>
      <c r="C800" s="35" t="s">
        <v>2371</v>
      </c>
      <c r="D800" s="13">
        <v>300</v>
      </c>
      <c r="E800" s="13"/>
      <c r="F800" s="37" t="s">
        <v>11</v>
      </c>
      <c r="G800" s="29" t="s">
        <v>1960</v>
      </c>
    </row>
    <row r="801" spans="1:7" s="1" customFormat="1" ht="26.25">
      <c r="A801" s="30" t="s">
        <v>2372</v>
      </c>
      <c r="B801" s="34" t="s">
        <v>2373</v>
      </c>
      <c r="C801" s="35" t="s">
        <v>2374</v>
      </c>
      <c r="D801" s="13">
        <v>170</v>
      </c>
      <c r="E801" s="13"/>
      <c r="F801" s="37" t="s">
        <v>11</v>
      </c>
      <c r="G801" s="29" t="s">
        <v>1960</v>
      </c>
    </row>
    <row r="802" spans="1:7" s="1" customFormat="1" ht="26.25">
      <c r="A802" s="30" t="s">
        <v>2375</v>
      </c>
      <c r="B802" s="34" t="s">
        <v>2376</v>
      </c>
      <c r="C802" s="35" t="s">
        <v>2377</v>
      </c>
      <c r="D802" s="13">
        <v>80</v>
      </c>
      <c r="E802" s="13"/>
      <c r="F802" s="37" t="s">
        <v>11</v>
      </c>
      <c r="G802" s="29" t="s">
        <v>1960</v>
      </c>
    </row>
    <row r="803" spans="1:7" s="1" customFormat="1" ht="26.25">
      <c r="A803" s="30" t="s">
        <v>2378</v>
      </c>
      <c r="B803" s="17" t="s">
        <v>2379</v>
      </c>
      <c r="C803" s="29" t="s">
        <v>2380</v>
      </c>
      <c r="D803" s="13">
        <f>700*0.8</f>
        <v>560</v>
      </c>
      <c r="E803" s="13"/>
      <c r="F803" s="37" t="s">
        <v>11</v>
      </c>
      <c r="G803" s="29" t="s">
        <v>1960</v>
      </c>
    </row>
    <row r="804" spans="1:7" s="1" customFormat="1" ht="26.25">
      <c r="A804" s="30" t="s">
        <v>2381</v>
      </c>
      <c r="B804" s="17" t="s">
        <v>2382</v>
      </c>
      <c r="C804" s="29" t="s">
        <v>2383</v>
      </c>
      <c r="D804" s="13">
        <f>700*0.8</f>
        <v>560</v>
      </c>
      <c r="E804" s="13"/>
      <c r="F804" s="37" t="s">
        <v>11</v>
      </c>
      <c r="G804" s="29" t="s">
        <v>1960</v>
      </c>
    </row>
    <row r="805" spans="1:7" s="1" customFormat="1" ht="26.25">
      <c r="A805" s="30" t="s">
        <v>2384</v>
      </c>
      <c r="B805" s="17" t="s">
        <v>2385</v>
      </c>
      <c r="C805" s="29" t="s">
        <v>2386</v>
      </c>
      <c r="D805" s="13">
        <v>4000</v>
      </c>
      <c r="E805" s="13"/>
      <c r="F805" s="37" t="s">
        <v>11</v>
      </c>
      <c r="G805" s="29" t="s">
        <v>1960</v>
      </c>
    </row>
    <row r="806" spans="1:7" s="1" customFormat="1" ht="26.25">
      <c r="A806" s="30" t="s">
        <v>2387</v>
      </c>
      <c r="B806" s="34" t="s">
        <v>2388</v>
      </c>
      <c r="C806" s="29" t="s">
        <v>2389</v>
      </c>
      <c r="D806" s="13">
        <v>1100</v>
      </c>
      <c r="E806" s="13"/>
      <c r="F806" s="37" t="s">
        <v>11</v>
      </c>
      <c r="G806" s="29" t="s">
        <v>1960</v>
      </c>
    </row>
    <row r="807" spans="1:7" s="1" customFormat="1" ht="26.25">
      <c r="A807" s="30" t="s">
        <v>2390</v>
      </c>
      <c r="B807" s="34" t="s">
        <v>2391</v>
      </c>
      <c r="C807" s="29" t="s">
        <v>2392</v>
      </c>
      <c r="D807" s="13">
        <v>11000</v>
      </c>
      <c r="E807" s="13"/>
      <c r="F807" s="37" t="s">
        <v>11</v>
      </c>
      <c r="G807" s="29" t="s">
        <v>1960</v>
      </c>
    </row>
    <row r="808" spans="1:7" s="1" customFormat="1" ht="38.25">
      <c r="A808" s="30" t="s">
        <v>2393</v>
      </c>
      <c r="B808" s="17" t="s">
        <v>2394</v>
      </c>
      <c r="C808" s="29" t="s">
        <v>2395</v>
      </c>
      <c r="D808" s="28">
        <v>200</v>
      </c>
      <c r="E808" s="28"/>
      <c r="F808" s="37" t="s">
        <v>11</v>
      </c>
      <c r="G808" s="29" t="s">
        <v>1960</v>
      </c>
    </row>
    <row r="809" spans="1:7" s="1" customFormat="1" ht="26.25">
      <c r="A809" s="30" t="s">
        <v>2396</v>
      </c>
      <c r="B809" s="17" t="s">
        <v>2397</v>
      </c>
      <c r="C809" s="29" t="s">
        <v>2398</v>
      </c>
      <c r="D809" s="28">
        <v>224</v>
      </c>
      <c r="E809" s="28"/>
      <c r="F809" s="37" t="s">
        <v>11</v>
      </c>
      <c r="G809" s="29" t="s">
        <v>1960</v>
      </c>
    </row>
    <row r="810" spans="1:7" s="1" customFormat="1" ht="26.25">
      <c r="A810" s="30" t="s">
        <v>2399</v>
      </c>
      <c r="B810" s="17" t="s">
        <v>2400</v>
      </c>
      <c r="C810" s="29" t="s">
        <v>2401</v>
      </c>
      <c r="D810" s="28">
        <v>384</v>
      </c>
      <c r="E810" s="28"/>
      <c r="F810" s="37" t="s">
        <v>11</v>
      </c>
      <c r="G810" s="29" t="s">
        <v>1960</v>
      </c>
    </row>
    <row r="811" spans="1:7" s="1" customFormat="1" ht="26.25">
      <c r="A811" s="30" t="s">
        <v>2402</v>
      </c>
      <c r="B811" s="17" t="s">
        <v>2403</v>
      </c>
      <c r="C811" s="29" t="s">
        <v>2404</v>
      </c>
      <c r="D811" s="28">
        <v>560</v>
      </c>
      <c r="E811" s="28"/>
      <c r="F811" s="37" t="s">
        <v>11</v>
      </c>
      <c r="G811" s="29" t="s">
        <v>1960</v>
      </c>
    </row>
    <row r="812" spans="1:7" s="1" customFormat="1" ht="26.25">
      <c r="A812" s="30" t="s">
        <v>2405</v>
      </c>
      <c r="B812" s="17" t="s">
        <v>2406</v>
      </c>
      <c r="C812" s="29" t="s">
        <v>2407</v>
      </c>
      <c r="D812" s="28">
        <v>10800</v>
      </c>
      <c r="E812" s="28"/>
      <c r="F812" s="37" t="s">
        <v>11</v>
      </c>
      <c r="G812" s="29" t="s">
        <v>1960</v>
      </c>
    </row>
    <row r="813" spans="1:7" s="1" customFormat="1" ht="26.25">
      <c r="A813" s="30" t="s">
        <v>2408</v>
      </c>
      <c r="B813" s="17" t="s">
        <v>2409</v>
      </c>
      <c r="C813" s="29" t="s">
        <v>2410</v>
      </c>
      <c r="D813" s="28">
        <v>1440</v>
      </c>
      <c r="E813" s="28"/>
      <c r="F813" s="37" t="s">
        <v>11</v>
      </c>
      <c r="G813" s="29" t="s">
        <v>1960</v>
      </c>
    </row>
    <row r="814" spans="1:7" s="1" customFormat="1" ht="26.25">
      <c r="A814" s="30" t="s">
        <v>2411</v>
      </c>
      <c r="B814" s="34" t="s">
        <v>2412</v>
      </c>
      <c r="C814" s="35" t="s">
        <v>2413</v>
      </c>
      <c r="D814" s="13">
        <v>300</v>
      </c>
      <c r="E814" s="13"/>
      <c r="F814" s="37" t="s">
        <v>11</v>
      </c>
      <c r="G814" s="29" t="s">
        <v>1960</v>
      </c>
    </row>
    <row r="815" spans="1:7" s="1" customFormat="1" ht="26.25">
      <c r="A815" s="30" t="s">
        <v>2414</v>
      </c>
      <c r="B815" s="34" t="s">
        <v>2415</v>
      </c>
      <c r="C815" s="35" t="s">
        <v>2416</v>
      </c>
      <c r="D815" s="13">
        <v>75</v>
      </c>
      <c r="E815" s="13"/>
      <c r="F815" s="37" t="s">
        <v>11</v>
      </c>
      <c r="G815" s="29" t="s">
        <v>1960</v>
      </c>
    </row>
    <row r="816" spans="1:7" s="1" customFormat="1" ht="26.25">
      <c r="A816" s="30" t="s">
        <v>2417</v>
      </c>
      <c r="B816" s="34" t="s">
        <v>2418</v>
      </c>
      <c r="C816" s="35" t="s">
        <v>2419</v>
      </c>
      <c r="D816" s="13">
        <v>1680</v>
      </c>
      <c r="E816" s="13"/>
      <c r="F816" s="37" t="s">
        <v>11</v>
      </c>
      <c r="G816" s="29" t="s">
        <v>1960</v>
      </c>
    </row>
    <row r="817" spans="1:7" s="1" customFormat="1" ht="26.25">
      <c r="A817" s="30" t="s">
        <v>2420</v>
      </c>
      <c r="B817" s="34" t="s">
        <v>2421</v>
      </c>
      <c r="C817" s="35" t="s">
        <v>2422</v>
      </c>
      <c r="D817" s="13">
        <v>2500</v>
      </c>
      <c r="E817" s="13"/>
      <c r="F817" s="37" t="s">
        <v>11</v>
      </c>
      <c r="G817" s="29" t="s">
        <v>1960</v>
      </c>
    </row>
    <row r="818" spans="1:7" s="1" customFormat="1" ht="26.25">
      <c r="A818" s="30" t="s">
        <v>2423</v>
      </c>
      <c r="B818" s="17" t="s">
        <v>2424</v>
      </c>
      <c r="C818" s="29" t="s">
        <v>2425</v>
      </c>
      <c r="D818" s="40">
        <v>4000</v>
      </c>
      <c r="E818" s="40"/>
      <c r="F818" s="37" t="s">
        <v>11</v>
      </c>
      <c r="G818" s="29" t="s">
        <v>1960</v>
      </c>
    </row>
    <row r="819" spans="1:7" s="1" customFormat="1" ht="26.25">
      <c r="A819" s="30" t="s">
        <v>2426</v>
      </c>
      <c r="B819" s="17" t="s">
        <v>2427</v>
      </c>
      <c r="C819" s="29" t="s">
        <v>2428</v>
      </c>
      <c r="D819" s="28">
        <f>14500*0.8</f>
        <v>11600</v>
      </c>
      <c r="E819" s="28"/>
      <c r="F819" s="37" t="s">
        <v>11</v>
      </c>
      <c r="G819" s="29" t="s">
        <v>1960</v>
      </c>
    </row>
    <row r="820" spans="1:7" s="1" customFormat="1" ht="26.25">
      <c r="A820" s="30" t="s">
        <v>2429</v>
      </c>
      <c r="B820" s="17" t="s">
        <v>2430</v>
      </c>
      <c r="C820" s="29" t="s">
        <v>2431</v>
      </c>
      <c r="D820" s="28">
        <f>14500*0.8</f>
        <v>11600</v>
      </c>
      <c r="E820" s="28"/>
      <c r="F820" s="37" t="s">
        <v>11</v>
      </c>
      <c r="G820" s="29" t="s">
        <v>1960</v>
      </c>
    </row>
    <row r="821" spans="1:7" s="1" customFormat="1" ht="26.25">
      <c r="A821" s="30" t="s">
        <v>2432</v>
      </c>
      <c r="B821" s="17" t="s">
        <v>2433</v>
      </c>
      <c r="C821" s="29" t="s">
        <v>2434</v>
      </c>
      <c r="D821" s="28">
        <f>24500*0.8</f>
        <v>19600</v>
      </c>
      <c r="E821" s="28"/>
      <c r="F821" s="37" t="s">
        <v>11</v>
      </c>
      <c r="G821" s="29" t="s">
        <v>1960</v>
      </c>
    </row>
    <row r="822" spans="1:7" s="1" customFormat="1" ht="38.25">
      <c r="A822" s="30" t="s">
        <v>2435</v>
      </c>
      <c r="B822" s="17" t="s">
        <v>2436</v>
      </c>
      <c r="C822" s="29" t="s">
        <v>2437</v>
      </c>
      <c r="D822" s="28">
        <v>46000</v>
      </c>
      <c r="E822" s="28"/>
      <c r="F822" s="37" t="s">
        <v>11</v>
      </c>
      <c r="G822" s="29" t="s">
        <v>1960</v>
      </c>
    </row>
    <row r="823" spans="1:7" s="1" customFormat="1" ht="26.25">
      <c r="A823" s="30" t="s">
        <v>2438</v>
      </c>
      <c r="B823" s="17" t="s">
        <v>2439</v>
      </c>
      <c r="C823" s="29" t="s">
        <v>2440</v>
      </c>
      <c r="D823" s="28">
        <v>2600</v>
      </c>
      <c r="E823" s="28"/>
      <c r="F823" s="37" t="s">
        <v>11</v>
      </c>
      <c r="G823" s="29" t="s">
        <v>1960</v>
      </c>
    </row>
    <row r="824" spans="1:7" s="1" customFormat="1" ht="26.25">
      <c r="A824" s="30" t="s">
        <v>2441</v>
      </c>
      <c r="B824" s="17" t="s">
        <v>2442</v>
      </c>
      <c r="C824" s="29" t="s">
        <v>2443</v>
      </c>
      <c r="D824" s="28">
        <v>2600</v>
      </c>
      <c r="E824" s="28"/>
      <c r="F824" s="37" t="s">
        <v>11</v>
      </c>
      <c r="G824" s="29" t="s">
        <v>1960</v>
      </c>
    </row>
    <row r="825" spans="1:7" s="1" customFormat="1" ht="26.25">
      <c r="A825" s="30" t="s">
        <v>2444</v>
      </c>
      <c r="B825" s="17" t="s">
        <v>2445</v>
      </c>
      <c r="C825" s="29" t="s">
        <v>2446</v>
      </c>
      <c r="D825" s="28">
        <v>2600</v>
      </c>
      <c r="E825" s="28"/>
      <c r="F825" s="37" t="s">
        <v>11</v>
      </c>
      <c r="G825" s="29" t="s">
        <v>1960</v>
      </c>
    </row>
    <row r="826" spans="1:7" s="1" customFormat="1" ht="26.25">
      <c r="A826" s="30" t="s">
        <v>2447</v>
      </c>
      <c r="B826" s="17" t="s">
        <v>2448</v>
      </c>
      <c r="C826" s="29" t="s">
        <v>2449</v>
      </c>
      <c r="D826" s="28">
        <f>146500*0.8</f>
        <v>117200</v>
      </c>
      <c r="E826" s="28"/>
      <c r="F826" s="37" t="s">
        <v>11</v>
      </c>
      <c r="G826" s="29" t="s">
        <v>1960</v>
      </c>
    </row>
    <row r="827" spans="1:7" s="1" customFormat="1" ht="26.25">
      <c r="A827" s="30" t="s">
        <v>2450</v>
      </c>
      <c r="B827" s="17" t="s">
        <v>2451</v>
      </c>
      <c r="C827" s="29" t="s">
        <v>2452</v>
      </c>
      <c r="D827" s="28">
        <f>177300*0.8</f>
        <v>141840</v>
      </c>
      <c r="E827" s="28"/>
      <c r="F827" s="37" t="s">
        <v>11</v>
      </c>
      <c r="G827" s="29" t="s">
        <v>1960</v>
      </c>
    </row>
    <row r="828" spans="1:7" s="1" customFormat="1" ht="38.25">
      <c r="A828" s="30" t="s">
        <v>2453</v>
      </c>
      <c r="B828" s="17" t="s">
        <v>2454</v>
      </c>
      <c r="C828" s="29" t="s">
        <v>2455</v>
      </c>
      <c r="D828" s="28">
        <f>183800*0.8</f>
        <v>147040</v>
      </c>
      <c r="E828" s="28"/>
      <c r="F828" s="37" t="s">
        <v>11</v>
      </c>
      <c r="G828" s="29" t="s">
        <v>1960</v>
      </c>
    </row>
    <row r="829" spans="1:7" s="1" customFormat="1" ht="26.25">
      <c r="A829" s="30" t="s">
        <v>2456</v>
      </c>
      <c r="B829" s="17" t="s">
        <v>2457</v>
      </c>
      <c r="C829" s="29" t="s">
        <v>2458</v>
      </c>
      <c r="D829" s="28">
        <v>5200</v>
      </c>
      <c r="E829" s="28"/>
      <c r="F829" s="37" t="s">
        <v>11</v>
      </c>
      <c r="G829" s="29" t="s">
        <v>1960</v>
      </c>
    </row>
    <row r="830" spans="1:7" s="1" customFormat="1" ht="26.25">
      <c r="A830" s="30" t="s">
        <v>2459</v>
      </c>
      <c r="B830" s="17" t="s">
        <v>2460</v>
      </c>
      <c r="C830" s="29" t="s">
        <v>2461</v>
      </c>
      <c r="D830" s="28">
        <v>78400</v>
      </c>
      <c r="E830" s="28"/>
      <c r="F830" s="37" t="s">
        <v>11</v>
      </c>
      <c r="G830" s="29" t="s">
        <v>1960</v>
      </c>
    </row>
    <row r="831" spans="1:12" s="1" customFormat="1" ht="26.25">
      <c r="A831" s="30" t="s">
        <v>2462</v>
      </c>
      <c r="B831" s="34" t="s">
        <v>2463</v>
      </c>
      <c r="C831" s="35" t="s">
        <v>2464</v>
      </c>
      <c r="D831" s="28">
        <v>180000</v>
      </c>
      <c r="E831" s="28"/>
      <c r="F831" s="37" t="s">
        <v>11</v>
      </c>
      <c r="G831" s="29" t="s">
        <v>1960</v>
      </c>
      <c r="H831" s="42"/>
      <c r="I831" s="42"/>
      <c r="J831" s="42"/>
      <c r="K831" s="42"/>
      <c r="L831" s="42"/>
    </row>
    <row r="832" spans="1:12" s="1" customFormat="1" ht="51">
      <c r="A832" s="30" t="s">
        <v>2465</v>
      </c>
      <c r="B832" s="17" t="s">
        <v>2466</v>
      </c>
      <c r="C832" s="29" t="s">
        <v>2467</v>
      </c>
      <c r="D832" s="28">
        <v>144000</v>
      </c>
      <c r="E832" s="28" t="s">
        <v>10</v>
      </c>
      <c r="F832" s="37" t="s">
        <v>11</v>
      </c>
      <c r="G832" s="29" t="s">
        <v>2468</v>
      </c>
      <c r="H832" s="43"/>
      <c r="I832" s="42"/>
      <c r="J832" s="43"/>
      <c r="K832" s="42"/>
      <c r="L832" s="43"/>
    </row>
    <row r="833" ht="15"/>
    <row r="834" ht="15"/>
    <row r="835" ht="15"/>
    <row r="836" ht="15"/>
  </sheetData>
  <sheetProtection/>
  <mergeCells count="2">
    <mergeCell ref="F8:G8"/>
    <mergeCell ref="C4:F5"/>
  </mergeCell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Najat</dc:creator>
  <cp:keywords/>
  <dc:description/>
  <cp:lastModifiedBy>Chakri Samia</cp:lastModifiedBy>
  <dcterms:created xsi:type="dcterms:W3CDTF">2011-06-13T09:52:06Z</dcterms:created>
  <dcterms:modified xsi:type="dcterms:W3CDTF">2014-07-16T14:30:43Z</dcterms:modified>
  <cp:category/>
  <cp:version/>
  <cp:contentType/>
  <cp:contentStatus/>
</cp:coreProperties>
</file>