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MEF\Sectoriels\"/>
    </mc:Choice>
  </mc:AlternateContent>
  <xr:revisionPtr revIDLastSave="0" documentId="13_ncr:1_{EE810B16-EF25-48EE-B6E6-574C0A1B22E5}" xr6:coauthVersionLast="47" xr6:coauthVersionMax="47" xr10:uidLastSave="{00000000-0000-0000-0000-000000000000}"/>
  <bookViews>
    <workbookView xWindow="-120" yWindow="-120" windowWidth="29040" windowHeight="15840" xr2:uid="{4C3D16DD-04D2-4300-8A54-7D530DAB3023}"/>
  </bookViews>
  <sheets>
    <sheet name="MAJ site(sectoriel) A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Q4.1" localSheetId="0" hidden="1">#REF!</definedName>
    <definedName name="_BQ4.1" hidden="1">#REF!</definedName>
    <definedName name="_ct1">#N/A</definedName>
    <definedName name="_Toc205882729" localSheetId="0">[1]Graph!#REF!</definedName>
    <definedName name="_Toc205882729">[1]Graph!#REF!</definedName>
    <definedName name="_Toc240454453" localSheetId="0">[1]Graph!#REF!</definedName>
    <definedName name="_Toc240454453">[1]Graph!#REF!</definedName>
    <definedName name="_Toc240454459" localSheetId="0">#REF!</definedName>
    <definedName name="_Toc240454459">#REF!</definedName>
    <definedName name="_Toc240454476" localSheetId="0">[1]Graph!#REF!</definedName>
    <definedName name="_Toc240454476">[1]Graph!#REF!</definedName>
    <definedName name="_Toc274738822">[2]Feuil1!$A$874</definedName>
    <definedName name="_Toc293412904">[2]Feuil1!$A$689</definedName>
    <definedName name="_Toc301910645">[2]Feuil1!$A$822</definedName>
    <definedName name="_Toc301910646" localSheetId="0">[1]Graph!#REF!</definedName>
    <definedName name="_Toc301910646">[1]Graph!#REF!</definedName>
    <definedName name="_Toc301910647">[2]Feuil1!$A$840</definedName>
    <definedName name="_Toc301910648">[2]Feuil1!$A$858</definedName>
    <definedName name="_Toc301910650">[2]Feuil1!$A$894</definedName>
    <definedName name="_Toc301910652">[2]Feuil1!$A$910</definedName>
    <definedName name="_Toc301910653">[2]Feuil1!$A$659</definedName>
    <definedName name="_Toc301910657">[2]Feuil1!$A$927</definedName>
    <definedName name="_Toc301910658">[2]Feuil1!$A$939</definedName>
    <definedName name="_Toc301910659">[2]Feuil1!$A$732</definedName>
    <definedName name="_Toc301910660">[2]Feuil1!$A$959</definedName>
    <definedName name="_Toc301910661">[2]Feuil1!$A$976</definedName>
    <definedName name="_Toc301910662">[2]Feuil1!$A$991</definedName>
    <definedName name="_Toc301910663">[2]Feuil1!$A$1006</definedName>
    <definedName name="_Toc334550841">[2]Feuil1!$A$6</definedName>
    <definedName name="_Toc367377263">[2]Feuil1!$A$40</definedName>
    <definedName name="_Toc367377266">[2]Feuil1!$A$114</definedName>
    <definedName name="_Toc367377267">[2]Feuil1!$A$137</definedName>
    <definedName name="_Toc367377268">[2]Feuil1!$A$166</definedName>
    <definedName name="_Toc367377269">[2]Feuil1!$A$98</definedName>
    <definedName name="_Toc367377270">[2]Feuil1!$A$197</definedName>
    <definedName name="_Toc367377274">[2]Feuil1!$A$214</definedName>
    <definedName name="_Toc367377275" localSheetId="0">[1]Graph!#REF!</definedName>
    <definedName name="_Toc367377275">[1]Graph!#REF!</definedName>
    <definedName name="_Toc367377276" localSheetId="0">[1]Graph!#REF!</definedName>
    <definedName name="_Toc367377276">[1]Graph!#REF!</definedName>
    <definedName name="_Toc367377278" localSheetId="0">[1]Graph!#REF!</definedName>
    <definedName name="_Toc367377278">[1]Graph!#REF!</definedName>
    <definedName name="_Toc367377279">[2]Feuil1!$A$271</definedName>
    <definedName name="_Toc367377280">[2]Feuil1!$A$287</definedName>
    <definedName name="_Toc367377281">[2]Feuil1!$A$304</definedName>
    <definedName name="_Toc367377282">[2]Feuil1!$A$316</definedName>
    <definedName name="_Toc367377283">[2]Feuil1!$A$329</definedName>
    <definedName name="_Toc367377285">[2]Feuil1!$A$342</definedName>
    <definedName name="_Toc367377287">[2]Feuil1!$A$371</definedName>
    <definedName name="_Toc367377288">[2]Feuil1!$A$391</definedName>
    <definedName name="_Toc367377289">[2]Feuil1!$A$404</definedName>
    <definedName name="_Toc367377290">[2]Feuil1!$A$417</definedName>
    <definedName name="_Toc367377291">[2]Feuil1!$A$433</definedName>
    <definedName name="_Toc430076685" localSheetId="0">[1]Graph!#REF!</definedName>
    <definedName name="_Toc430076685">[1]Graph!#REF!</definedName>
    <definedName name="_Toc430076686" localSheetId="0">[1]Graph!#REF!</definedName>
    <definedName name="_Toc430076686">[1]Graph!#REF!</definedName>
    <definedName name="_Toc66015669" localSheetId="0">#REF!</definedName>
    <definedName name="_Toc66015669">#REF!</definedName>
    <definedName name="AAA">#N/A</definedName>
    <definedName name="aaaa">OFFSET(Full_Print,0,0,Last_Row)</definedName>
    <definedName name="Beg_Bal">'[3]Amortissement de prêt'!$C$18:$C$377</definedName>
    <definedName name="cdmt">MATCH(0.01,End_Bal,-1)+1</definedName>
    <definedName name="Data">'[3]Amortissement de prêt'!$A$18:$I$377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0">DATE(YEAR([4]!Loan_Start),MONTH([4]!Loan_Start)+Payment_Number,DAY([4]!Loan_Start))</definedName>
    <definedName name="gk">DATE(YEAR([4]!Loan_Start),MONTH([4]!Loan_Start)+Payment_Number,DAY([4]!Loan_Start))</definedName>
    <definedName name="graph" localSheetId="0">#REF!</definedName>
    <definedName name="graph">#REF!</definedName>
    <definedName name="Header_Row">ROW('[3]Amortissement de prêt'!$A$17:$IV$17)</definedName>
    <definedName name="_xlnm.Print_Titles" localSheetId="0">#REF!</definedName>
    <definedName name="_xlnm.Print_Titles">#REF!</definedName>
    <definedName name="Int">'[3]Amortissement de prêt'!$H$18:$H$377</definedName>
    <definedName name="Interest_Rate">'[3]Amortissement de prêt'!$D$7</definedName>
    <definedName name="international" localSheetId="0">#REF!</definedName>
    <definedName name="international">#REF!</definedName>
    <definedName name="Last_Row">IF([4]!Values_Entered,Header_Row+[4]!Number_of_Payments,Header_Row)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Num_Pmt_Per_Year">'[3]Amortissement de prêt'!$D$9</definedName>
    <definedName name="Number_of_Payments">MATCH(0.01,End_Bal,-1)+1</definedName>
    <definedName name="paiement" localSheetId="0">DATE(YEAR([4]!Loan_Start),MONTH([4]!Loan_Start)+Payment_Number,DAY([4]!Loan_Start))</definedName>
    <definedName name="paiement">DATE(YEAR([4]!Loan_Start),MONTH([4]!Loan_Start)+Payment_Number,DAY([4]!Loan_Start))</definedName>
    <definedName name="Pay_Date">'[3]Amortissement de prêt'!$B$18:$B$377</definedName>
    <definedName name="Pay_Num">'[3]Amortissement de prêt'!$A$18:$A$377</definedName>
    <definedName name="Payment_Date" localSheetId="0">DATE(YEAR([4]!Loan_Start),MONTH([4]!Loan_Start)+Payment_Number,DAY([4]!Loan_Start))</definedName>
    <definedName name="Payment_Date">DATE(YEAR(Loan_Start),MONTH(Loan_Start)+Payment_Number,DAY(Loan_Start))</definedName>
    <definedName name="Princ">'[3]Amortissement de prêt'!$G$18:$G$377</definedName>
    <definedName name="Print_Area_Reset">OFFSET(Full_Print,0,0,Last_Row)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ocial2" localSheetId="0">DATE(YEAR([4]!Loan_Start),MONTH([4]!Loan_Start)+Payment_Number,DAY([4]!Loan_Start))</definedName>
    <definedName name="social2">DATE(YEAR(Loan_Start),MONTH(Loan_Start)+Payment_Number,DAY(Loan_Start))</definedName>
    <definedName name="Total_Interest">'[3]Amortissement de prêt'!$H$10</definedName>
    <definedName name="Total_Pay">'[3]Amortissement de prêt'!$F$18:$F$377</definedName>
    <definedName name="Total_Payment" localSheetId="0">Scheduled_Payment+Extra_Payment</definedName>
    <definedName name="Total_Payment">Scheduled_Payment+Extra_Payment</definedName>
    <definedName name="Values_Entered">IF(Loan_Amount*Interest_Rate*Loan_Years*Loan_Start&gt;0,1,0)</definedName>
    <definedName name="x" localSheetId="0">#REF!</definedName>
    <definedName name="x">#REF!</definedName>
    <definedName name="zone" localSheetId="0">#REF!</definedName>
    <definedName name="zone">#REF!</definedName>
    <definedName name="_xlnm.Print_Area" localSheetId="0">'MAJ site(sectoriel) AR'!$A$1:$I$422</definedName>
    <definedName name="_xlnm.Print_Area">#REF!</definedName>
    <definedName name="لا578" localSheetId="0">#REF!</definedName>
    <definedName name="لا57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D8" i="1"/>
  <c r="E8" i="1"/>
  <c r="F8" i="1"/>
  <c r="G8" i="1"/>
  <c r="H8" i="1"/>
  <c r="I8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7" i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I36" i="1"/>
  <c r="D37" i="1"/>
  <c r="E37" i="1"/>
  <c r="F37" i="1"/>
  <c r="G37" i="1"/>
  <c r="H37" i="1"/>
  <c r="D38" i="1"/>
  <c r="E38" i="1"/>
  <c r="F38" i="1"/>
  <c r="G38" i="1"/>
  <c r="H38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5" i="1"/>
  <c r="E55" i="1"/>
  <c r="F55" i="1"/>
  <c r="G55" i="1"/>
  <c r="H55" i="1"/>
  <c r="D56" i="1"/>
  <c r="E56" i="1"/>
  <c r="F56" i="1"/>
  <c r="G56" i="1"/>
  <c r="H56" i="1"/>
  <c r="E66" i="1"/>
  <c r="F66" i="1"/>
  <c r="G66" i="1"/>
  <c r="H66" i="1"/>
  <c r="I66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I90" i="1"/>
  <c r="D93" i="1"/>
  <c r="E93" i="1"/>
  <c r="F93" i="1"/>
  <c r="G93" i="1"/>
  <c r="H93" i="1"/>
  <c r="I93" i="1"/>
  <c r="D94" i="1"/>
  <c r="E94" i="1"/>
  <c r="F94" i="1"/>
  <c r="G94" i="1"/>
  <c r="H94" i="1"/>
  <c r="I94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I100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2" i="1"/>
  <c r="E122" i="1"/>
  <c r="F122" i="1"/>
  <c r="G122" i="1"/>
  <c r="H122" i="1"/>
  <c r="I122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3" i="1"/>
  <c r="E143" i="1"/>
  <c r="F143" i="1"/>
  <c r="G143" i="1"/>
  <c r="H143" i="1"/>
  <c r="I143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7" i="1"/>
  <c r="E157" i="1"/>
  <c r="F157" i="1"/>
  <c r="G157" i="1"/>
  <c r="H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E181" i="1"/>
  <c r="F181" i="1"/>
  <c r="G181" i="1"/>
  <c r="H181" i="1"/>
  <c r="I181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2" i="1"/>
  <c r="E212" i="1"/>
  <c r="F212" i="1"/>
  <c r="G212" i="1"/>
  <c r="H212" i="1"/>
  <c r="I212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E243" i="1"/>
  <c r="F243" i="1"/>
  <c r="G243" i="1"/>
  <c r="H243" i="1"/>
  <c r="I243" i="1"/>
  <c r="D245" i="1"/>
  <c r="E245" i="1"/>
  <c r="F245" i="1"/>
  <c r="G245" i="1"/>
  <c r="H245" i="1"/>
  <c r="D246" i="1"/>
  <c r="E246" i="1"/>
  <c r="F246" i="1"/>
  <c r="G246" i="1"/>
  <c r="H246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3" i="1"/>
  <c r="E253" i="1"/>
  <c r="F253" i="1"/>
  <c r="G253" i="1"/>
  <c r="H253" i="1"/>
  <c r="D254" i="1"/>
  <c r="D255" i="1"/>
  <c r="D256" i="1"/>
  <c r="D257" i="1"/>
  <c r="D258" i="1"/>
  <c r="D259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D273" i="1"/>
  <c r="E273" i="1"/>
  <c r="F273" i="1"/>
  <c r="G273" i="1"/>
  <c r="D274" i="1"/>
  <c r="E274" i="1"/>
  <c r="F274" i="1"/>
  <c r="G274" i="1"/>
  <c r="D275" i="1"/>
  <c r="E275" i="1"/>
  <c r="F275" i="1"/>
  <c r="G275" i="1"/>
  <c r="E302" i="1"/>
  <c r="F302" i="1"/>
  <c r="G302" i="1"/>
  <c r="H302" i="1"/>
  <c r="I302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3" i="1"/>
  <c r="E333" i="1"/>
  <c r="F333" i="1"/>
  <c r="G333" i="1"/>
  <c r="H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I352" i="1"/>
  <c r="E363" i="1"/>
  <c r="F363" i="1"/>
  <c r="G363" i="1"/>
  <c r="H363" i="1"/>
  <c r="I363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</calcChain>
</file>

<file path=xl/sharedStrings.xml><?xml version="1.0" encoding="utf-8"?>
<sst xmlns="http://schemas.openxmlformats.org/spreadsheetml/2006/main" count="615" uniqueCount="464">
  <si>
    <t>(1) Nombre d'abonnés au téléphone rapporté au total de la population</t>
  </si>
  <si>
    <t>- Direction des Assurances et de la Prévoyance Sociale</t>
  </si>
  <si>
    <t>- Agence Nationale de Réglementation des Télécommunications (ANRT)</t>
  </si>
  <si>
    <t>- Office des Changes</t>
  </si>
  <si>
    <t>- Haut Commissariat au Plan</t>
  </si>
  <si>
    <t>- هيئة مراقبة التأمينات والاحتياط الاجتماعي</t>
  </si>
  <si>
    <t>- Ministère du Tourisme</t>
  </si>
  <si>
    <t>- الوكالة الوطنية لتقنين المواصلات</t>
  </si>
  <si>
    <r>
      <t>Source</t>
    </r>
    <r>
      <rPr>
        <sz val="16"/>
        <rFont val="Times New Roman"/>
        <family val="1"/>
      </rPr>
      <t xml:space="preserve"> : Calcul de la DEPF sur la base des données de :</t>
    </r>
  </si>
  <si>
    <r>
      <t>المصادر</t>
    </r>
    <r>
      <rPr>
        <sz val="18"/>
        <color indexed="8"/>
        <rFont val="Arabic Transparent"/>
        <charset val="178"/>
      </rPr>
      <t xml:space="preserve"> :  حساب مديـرية الدراسات والتوقعات المالية إنطلاقاً من معطيات :</t>
    </r>
  </si>
  <si>
    <t xml:space="preserve">  - Accidents corporels</t>
  </si>
  <si>
    <t xml:space="preserve">   التأمين على الحوادث الجسمانية</t>
  </si>
  <si>
    <t>Dont :  - Automobile</t>
  </si>
  <si>
    <t>بما في ذلك : التأمين على السيارات</t>
  </si>
  <si>
    <t>Assurance non vie (En %)</t>
  </si>
  <si>
    <t>نسبة التأمين غير تأمين الحياة (%)</t>
  </si>
  <si>
    <t>Assurance vie et capitalisation (En %)</t>
  </si>
  <si>
    <t>نسبة تأمين الحياة و تأمين الرسملة (%)</t>
  </si>
  <si>
    <t>Chiffre d'affaires des sociétés d'assurances (En millions dh)</t>
  </si>
  <si>
    <t>رقم معاملات شركات التأمين (بمليون درهم)</t>
  </si>
  <si>
    <t>9- Assurances</t>
  </si>
  <si>
    <t>Nombre d'abonnés Intenet</t>
  </si>
  <si>
    <t>عدد المنخرطين في الأنترنيت (بالألف)</t>
  </si>
  <si>
    <t>Téléphone mobile</t>
  </si>
  <si>
    <t>الهاتف الثابت</t>
  </si>
  <si>
    <t>Téléphone fixe</t>
  </si>
  <si>
    <t>الهاتف المحمول</t>
  </si>
  <si>
    <t>Densité du téléphone (fixe + mobile) (En %) (1)</t>
  </si>
  <si>
    <t>كثافة الهاتف المحمول والثابت (%)</t>
  </si>
  <si>
    <t>Nombre d'abonnés (En milliers)</t>
  </si>
  <si>
    <t>عدد المنخرطين في الهاتف المحمول (بالألف)</t>
  </si>
  <si>
    <t>8- Télécommunications</t>
  </si>
  <si>
    <t>2012-17</t>
  </si>
  <si>
    <t>متوسط</t>
  </si>
  <si>
    <t>Indicateurs sectoriels (Fin)</t>
  </si>
  <si>
    <t>- Direction Générale de la Sûreté Nationale</t>
  </si>
  <si>
    <t>- الإدارة العامة للأمن الوطني</t>
  </si>
  <si>
    <t>-  Office National des Aéroports, Royal Air Maroc, Agence Nationale des Ports</t>
  </si>
  <si>
    <t>- المكتب الوطني للمطارات، الخطوط الملكية المغربة، مكتب استغلال الموانئ</t>
  </si>
  <si>
    <t>- Office National des Transports, Office National des Chemins du Fer,</t>
  </si>
  <si>
    <t xml:space="preserve">- المكتب الوطني للنقل، المكتب الوطني للسكك الحديدية، </t>
  </si>
  <si>
    <t>- المندوبية السامية للتخطيط</t>
  </si>
  <si>
    <t xml:space="preserve">- وزارة  السياحة والصناعة التقليدية والنقل الجوي والاقتصاد الاجتماعي </t>
  </si>
  <si>
    <t>Recettes touristiques (En millions de dh)</t>
  </si>
  <si>
    <t>المداخيل السياحية ( بمليون درهم)</t>
  </si>
  <si>
    <t>Tourisme interne</t>
  </si>
  <si>
    <t>السياحة الداخلية</t>
  </si>
  <si>
    <t>Tourisme étranger</t>
  </si>
  <si>
    <t>السياحة الدولية</t>
  </si>
  <si>
    <t>Structure (En %)</t>
  </si>
  <si>
    <t>البنية (%)</t>
  </si>
  <si>
    <t>Nuitées touristiques dans les hôtels classés (En milliers)</t>
  </si>
  <si>
    <t>الليالي السياحية في الفنادق المصنفة ( بالآلاف)</t>
  </si>
  <si>
    <t>Touristes étrangers</t>
  </si>
  <si>
    <t>السياح الأجانب</t>
  </si>
  <si>
    <t>Marocains résidents à l'étranger</t>
  </si>
  <si>
    <t>المغاربة المقيمون في الخارج</t>
  </si>
  <si>
    <t>Dont (En %) :</t>
  </si>
  <si>
    <t xml:space="preserve">بما في ذلك (%) : </t>
  </si>
  <si>
    <t>Entrées de voyageurs contrôlés aux frontières (En milliers)</t>
  </si>
  <si>
    <t>المسافرون العابرون للحدود المغربية  ( بالآلاف)</t>
  </si>
  <si>
    <t>Pays arabes</t>
  </si>
  <si>
    <t>الدول العربية</t>
  </si>
  <si>
    <t>Etats-Unis</t>
  </si>
  <si>
    <t>الولايات المتحدة الأمريكية</t>
  </si>
  <si>
    <t>Italie</t>
  </si>
  <si>
    <t>إيطاليا</t>
  </si>
  <si>
    <t>Allemagne</t>
  </si>
  <si>
    <t>ألمانيا</t>
  </si>
  <si>
    <t>Espagne</t>
  </si>
  <si>
    <t>إسبانيا</t>
  </si>
  <si>
    <t>France</t>
  </si>
  <si>
    <t>فرنسا</t>
  </si>
  <si>
    <t>Structure selon les principaux pays (En %)</t>
  </si>
  <si>
    <t>البنية حسب أهم مناطق الوفود (%)</t>
  </si>
  <si>
    <t>Taux de croissance (En %)</t>
  </si>
  <si>
    <t>نسبة النمو (%)</t>
  </si>
  <si>
    <t>Arrivées (hors MRE) (En milliers)</t>
  </si>
  <si>
    <t>الوافدون من السياح الأجانب غير المغاربة ( بالآلاف)</t>
  </si>
  <si>
    <t>Taux d'occupation (En %)</t>
  </si>
  <si>
    <t>نسبة التوافد على الفنادق (%)</t>
  </si>
  <si>
    <t>Capacité hôtelière (En lits)</t>
  </si>
  <si>
    <t>الطاقة الإيوائية للفنادق (بعدد الاسرة)</t>
  </si>
  <si>
    <t xml:space="preserve">7- Tourisme </t>
  </si>
  <si>
    <t>Blessés Légers</t>
  </si>
  <si>
    <t>عدد الضحايا ذوو الجروح الخفيفة</t>
  </si>
  <si>
    <t>Blessés graves</t>
  </si>
  <si>
    <t>عدد الضحايا ذوو الجروح الخطيرة</t>
  </si>
  <si>
    <t>Tuées</t>
  </si>
  <si>
    <t>القتلى</t>
  </si>
  <si>
    <t>Nombre de victimes</t>
  </si>
  <si>
    <t>عدد الضحايا</t>
  </si>
  <si>
    <t>Taux de gravité des accidents de circulation (En %)</t>
  </si>
  <si>
    <t>معدل خطورة حوادث السير (%)</t>
  </si>
  <si>
    <t>Accidents de la circulation (En nombre)</t>
  </si>
  <si>
    <t>عدد حوادث السير</t>
  </si>
  <si>
    <t xml:space="preserve">Transport aérien </t>
  </si>
  <si>
    <t>النقل الجوي</t>
  </si>
  <si>
    <t xml:space="preserve">Transport maritime </t>
  </si>
  <si>
    <t>النقل البحري</t>
  </si>
  <si>
    <t>Transport ferroviaire</t>
  </si>
  <si>
    <t>النقل السككي</t>
  </si>
  <si>
    <t>Trafic de marchandises (En milliers de tonnes)</t>
  </si>
  <si>
    <t>نقل البضائع  (بألف طن)</t>
  </si>
  <si>
    <t>Transport aérien</t>
  </si>
  <si>
    <t>Trafic de voyageurs  (En milliers)</t>
  </si>
  <si>
    <t>نقل المسافرين  (باللألف)</t>
  </si>
  <si>
    <t>الطرق الإقليمية</t>
  </si>
  <si>
    <t>الطرق الجهوية</t>
  </si>
  <si>
    <t>الطرق الوطنية والطرق السيارة</t>
  </si>
  <si>
    <t>الرواج الطرقي (مليون عربة.كلم/يوم)</t>
  </si>
  <si>
    <t>Routes Provinciales</t>
  </si>
  <si>
    <t>الطرق الرئيسية</t>
  </si>
  <si>
    <t>Routes Régionales</t>
  </si>
  <si>
    <t>Routes Nationales</t>
  </si>
  <si>
    <t>الطرق الوطنية</t>
  </si>
  <si>
    <t>Trafic routier (En million véhicules / jour)</t>
  </si>
  <si>
    <r>
      <t>رواج السيارات</t>
    </r>
    <r>
      <rPr>
        <sz val="20"/>
        <rFont val="Arabic Transparent"/>
        <charset val="178"/>
      </rPr>
      <t xml:space="preserve"> (بمليون سيارة في اليوم)</t>
    </r>
  </si>
  <si>
    <t>Part des voitures de tourisme (En %)</t>
  </si>
  <si>
    <t>نسبة السيارات السياحية (%)</t>
  </si>
  <si>
    <t>Parc des véhicules (En milliers)</t>
  </si>
  <si>
    <t>عدد السيارات المتنقلة (بالآلاف)</t>
  </si>
  <si>
    <t>طول الطرق السيارة (كم)</t>
  </si>
  <si>
    <t>Réseau routier revêtu (En milliers de Km)</t>
  </si>
  <si>
    <t>شبكة الطرق المعبدة (بمليون كم)</t>
  </si>
  <si>
    <t>6- Transports</t>
  </si>
  <si>
    <t>Indicateurs sectoriels (Suite 5)</t>
  </si>
  <si>
    <t>- Association Professionnelle des Cimentiers du Maroc</t>
  </si>
  <si>
    <t>- الجمعية المهنية لشركات الإسمنت</t>
  </si>
  <si>
    <t>-المجلس الدولي للزيتون</t>
  </si>
  <si>
    <t>- Office National Interprofessionnel des Céréales et des Légumineuses</t>
  </si>
  <si>
    <t>- المكتب الوطني البيمهني للحبوب والقطاني</t>
  </si>
  <si>
    <t>- Ministère de l'Industrie, du Commerce, de l'Investissement et de l'Economie Numérique</t>
  </si>
  <si>
    <t>- وزارة الصناعة والتجارة والاقتصاد الأخضر والرقمي</t>
  </si>
  <si>
    <t>Surface du plancher (En milliers de m²)</t>
  </si>
  <si>
    <t>المساحة المسقفة (ألف متر مربع)</t>
  </si>
  <si>
    <t>Surface bâtie (En milliers de m²)</t>
  </si>
  <si>
    <t>المساحة المبنية (ألف متر مربع)</t>
  </si>
  <si>
    <t>Autres</t>
  </si>
  <si>
    <t>بنايات أخرى</t>
  </si>
  <si>
    <t>Bâtiments administratifs</t>
  </si>
  <si>
    <t>بنايات إدارية</t>
  </si>
  <si>
    <t xml:space="preserve">Bâtiments du commerce et de l'industrie </t>
  </si>
  <si>
    <t>بنايات صناعية و تجارية</t>
  </si>
  <si>
    <t>Habitation type marocain</t>
  </si>
  <si>
    <t>سكنى مغربية</t>
  </si>
  <si>
    <t xml:space="preserve">Villas </t>
  </si>
  <si>
    <t>فيلات</t>
  </si>
  <si>
    <t>Immeubles</t>
  </si>
  <si>
    <t>عمارات</t>
  </si>
  <si>
    <t>البنية(%)</t>
  </si>
  <si>
    <t>Autorisations de construire (En nombre)</t>
  </si>
  <si>
    <t>عدد رخص البناء</t>
  </si>
  <si>
    <t>Ventes totales de ciment (En milliers de tonnes)</t>
  </si>
  <si>
    <t xml:space="preserve"> تغيرمبيعات الإسمنت الإجمالية (%)</t>
  </si>
  <si>
    <t>Importation de ciment hydraulique (En milliers de tonnes)</t>
  </si>
  <si>
    <t>مبيعات الإسمنت الإجمالية (بألف طن)</t>
  </si>
  <si>
    <t xml:space="preserve">Activité des cimenteries </t>
  </si>
  <si>
    <t xml:space="preserve">نشاط صناعة الإسمنت </t>
  </si>
  <si>
    <t>5 - Bâtiment et travaux publics</t>
  </si>
  <si>
    <t>Part des voitures montées localement (En %)</t>
  </si>
  <si>
    <t>Ventes totales de véhicules sur le marché local (En nombre)</t>
  </si>
  <si>
    <t xml:space="preserve">              En % de la production totale</t>
  </si>
  <si>
    <t>نسبة الحليب المعالج من الإنتاج الإجمالي (%)</t>
  </si>
  <si>
    <t>Volume du lait traité (En millions de litres)</t>
  </si>
  <si>
    <t>كمية الحليب المعالج (بمليون لتر)</t>
  </si>
  <si>
    <t>Production du lait frais (En millions de litres)</t>
  </si>
  <si>
    <t>إنتاج الحليب الطري (بمليون لتر)</t>
  </si>
  <si>
    <t>Activité de l'industrie laitière</t>
  </si>
  <si>
    <t xml:space="preserve">نشاط صناعة الحليب </t>
  </si>
  <si>
    <t>Taux d'exportation en volume (En %)</t>
  </si>
  <si>
    <t>نسبة الصادرات من الإنتاج المحلي (%)</t>
  </si>
  <si>
    <t xml:space="preserve"> Exportation</t>
  </si>
  <si>
    <t>التصدير</t>
  </si>
  <si>
    <t xml:space="preserve"> Production </t>
  </si>
  <si>
    <t>الإنتاج</t>
  </si>
  <si>
    <t>Activité de l'industrie oléicole (En tonne)</t>
  </si>
  <si>
    <t>نشاط الصناعة الزيتية (بألف طن)</t>
  </si>
  <si>
    <t xml:space="preserve">       dont Blé tendre </t>
  </si>
  <si>
    <t>بما في ذلك : القمح الصلب</t>
  </si>
  <si>
    <t xml:space="preserve">Ecrasement du blé </t>
  </si>
  <si>
    <t>سحق القمح</t>
  </si>
  <si>
    <t>Activité des minoteries industrielles (En milliers de qx)</t>
  </si>
  <si>
    <t>نشاط المطاحن الصناعية (بألف قنطار)</t>
  </si>
  <si>
    <t>Indicateurs sectoriels (Suite 4)</t>
  </si>
  <si>
    <t>(1) Valeur ajoutée rapportée à la production du secteur</t>
  </si>
  <si>
    <r>
      <t>المصادر</t>
    </r>
    <r>
      <rPr>
        <sz val="18"/>
        <color indexed="8"/>
        <rFont val="Arabic Transparent"/>
        <charset val="178"/>
      </rPr>
      <t xml:space="preserve"> : حساب مديـرية الدراسات والتوقعات المالية إنطلاقاً من معطيات :</t>
    </r>
  </si>
  <si>
    <t xml:space="preserve">  سكر القطع</t>
  </si>
  <si>
    <t xml:space="preserve">  سكر القالب</t>
  </si>
  <si>
    <t xml:space="preserve">  السكر المحبب</t>
  </si>
  <si>
    <t>استهلاك السكر</t>
  </si>
  <si>
    <t>Importation du sucre raffiné</t>
  </si>
  <si>
    <t xml:space="preserve">    dont sucre à base de la canne à sucre</t>
  </si>
  <si>
    <t>Production de sucre d'origine locale</t>
  </si>
  <si>
    <t>إنتاج السكر المكرر</t>
  </si>
  <si>
    <t xml:space="preserve">      dont betteraves</t>
  </si>
  <si>
    <t xml:space="preserve">Traitement des plantes sucrières </t>
  </si>
  <si>
    <t>Activité de l'industrie sucrière (En milliers de tonnes)</t>
  </si>
  <si>
    <t>نشاط صناعة السكر (بألف طن)</t>
  </si>
  <si>
    <t>Machines et appareils électriques</t>
  </si>
  <si>
    <t>أجهزة كهربائية والكترونية</t>
  </si>
  <si>
    <t>Produits de l'industrie automobile</t>
  </si>
  <si>
    <t>منتوجات صناعة السيارات</t>
  </si>
  <si>
    <t>Produits métalliques</t>
  </si>
  <si>
    <t>منتوجات الصناعة الثقيلة</t>
  </si>
  <si>
    <t>Produits  chimiques</t>
  </si>
  <si>
    <t>المنتوجات الكيماوية</t>
  </si>
  <si>
    <t>Produits de l'industrie textile</t>
  </si>
  <si>
    <t>منتوجات صناعة النسيج</t>
  </si>
  <si>
    <t xml:space="preserve">Produits des industries alimentaires </t>
  </si>
  <si>
    <t>منتوجات الصناعة الغذائية</t>
  </si>
  <si>
    <t>Dont :</t>
  </si>
  <si>
    <t>بما في ذلك :</t>
  </si>
  <si>
    <t>Variation de l'indice de la production industrielle  (En %) (4)</t>
  </si>
  <si>
    <t>تغير الرقم الإستدلالي للإنتاج الصناعي حسب قطاعات النشاط
 الإقتصادي (%)</t>
  </si>
  <si>
    <t>Chimie et parachimie</t>
  </si>
  <si>
    <t xml:space="preserve">منتوجات الصناعة النسيجية والجلدية </t>
  </si>
  <si>
    <t>Textile et cuir</t>
  </si>
  <si>
    <t>صناعة وسائل النقل</t>
  </si>
  <si>
    <t>Agro-alimentation</t>
  </si>
  <si>
    <t>Taux d'exportation par branche d'activité (En %) (3)</t>
  </si>
  <si>
    <t xml:space="preserve">التكوين الخام للرأسمال الثابت (بمليون درهم) </t>
  </si>
  <si>
    <t>Électricité et électronique</t>
  </si>
  <si>
    <t>الصناعات التحويلية الأخرى (مع احتساب صناعة تكرير البترول)</t>
  </si>
  <si>
    <t>Mécanique et métallurgique</t>
  </si>
  <si>
    <t>الصناعة الكيماوية</t>
  </si>
  <si>
    <t xml:space="preserve">الصناعة النسيجية والجلدية </t>
  </si>
  <si>
    <t>الصناعة الغذائية والتبغ</t>
  </si>
  <si>
    <t>البنية حسب قطاعات النشاط الإقتصادي (%)</t>
  </si>
  <si>
    <t>Taux d'investissement par branche d'activité (En %) (2)</t>
  </si>
  <si>
    <t>الصادرات (بمليون درهم)</t>
  </si>
  <si>
    <t>Taux de valeur ajoutée par branche d'activité (En %) (1)</t>
  </si>
  <si>
    <t>القيمة المضافة (بمليون درهم)</t>
  </si>
  <si>
    <t>Structure selon les branches d'activité (En %) :</t>
  </si>
  <si>
    <t>Taux de croissance (En %) :</t>
  </si>
  <si>
    <r>
      <t xml:space="preserve">نسبة النمو </t>
    </r>
    <r>
      <rPr>
        <b/>
        <sz val="20"/>
        <rFont val="Arabic Transparent"/>
        <charset val="178"/>
      </rPr>
      <t>(%)</t>
    </r>
  </si>
  <si>
    <t>Production industrielle totale : (En millions de dh)</t>
  </si>
  <si>
    <r>
      <t>الإنتاج الفعلي الإجمالي</t>
    </r>
    <r>
      <rPr>
        <b/>
        <sz val="20"/>
        <rFont val="Arabic Transparent"/>
        <charset val="178"/>
      </rPr>
      <t xml:space="preserve"> (بمليون درهم)</t>
    </r>
  </si>
  <si>
    <t>4- Industries de transformation</t>
  </si>
  <si>
    <t xml:space="preserve"> Indicateurs sectoriels (Suite 3)</t>
  </si>
  <si>
    <t>Déficit énergétique = Consommation d'énergie - Production d'énergie</t>
  </si>
  <si>
    <t>(1) نسبة العجز الطاقي بالنسبة للإستهلاك</t>
  </si>
  <si>
    <t>(1) Taux de dépendance énergétique = Déficit énergétique / Consommation d'énergie</t>
  </si>
  <si>
    <t>- المكتب الوطني للمياه الصالحة للشرب</t>
  </si>
  <si>
    <t>- ONEE</t>
  </si>
  <si>
    <t>- المكتب الوطني للكهرباء</t>
  </si>
  <si>
    <t>- Ministère de l'Energie, des Mines, de l'eau et de l'environnement</t>
  </si>
  <si>
    <t>- وزارة  الطاقة والمعادن والبيئة</t>
  </si>
  <si>
    <r>
      <t>المصادر</t>
    </r>
    <r>
      <rPr>
        <sz val="18"/>
        <color indexed="8"/>
        <rFont val="Arabic Transparent"/>
        <charset val="178"/>
      </rPr>
      <t xml:space="preserve"> :  حساب مديـرية الدراسات والتوقعات المالية إنطلاقاً من معطيات</t>
    </r>
  </si>
  <si>
    <t>Idriss 1er</t>
  </si>
  <si>
    <t>سد ادريس الأول</t>
  </si>
  <si>
    <t>Bine El ouidane</t>
  </si>
  <si>
    <t>سد بين الويدان</t>
  </si>
  <si>
    <t>Al Massira</t>
  </si>
  <si>
    <t>سد المسيرة</t>
  </si>
  <si>
    <t>Al wahda</t>
  </si>
  <si>
    <t>سد الوحدة</t>
  </si>
  <si>
    <t>Taux de remplissage des barrages (En %)</t>
  </si>
  <si>
    <t>معدل ملء السدود(%)</t>
  </si>
  <si>
    <t>Ventes aux régies distributrices (En millions de m3)</t>
  </si>
  <si>
    <t>المبيعات لوكالات التوزيع (بمليون متر مكعب)</t>
  </si>
  <si>
    <t>Production de l'ONEP (En millions de m3)</t>
  </si>
  <si>
    <t>انتاج المكتب الوطني للمياه الصالحة للشرب (بمليون متر مكعب)</t>
  </si>
  <si>
    <t>Exploitation de l'eau potable en milieu urbain</t>
  </si>
  <si>
    <t>استغلال المياه الصالحة للشرب بالوسط القروي</t>
  </si>
  <si>
    <t>Basse tension</t>
  </si>
  <si>
    <t>الجهد المنخفض</t>
  </si>
  <si>
    <t>Haute et moyenne tension</t>
  </si>
  <si>
    <t>الجهد العالي والمتوسط</t>
  </si>
  <si>
    <t>Consommation d'énergie électrique distribuée par l'ONE (En millions de kWh)</t>
  </si>
  <si>
    <t xml:space="preserve">استهلاك الطاقة الكهربائية الموزعة من طرف المكتب الوطني للكهرباء
 (بمليون كيلواط) </t>
  </si>
  <si>
    <t>Ventes totales aux distributeurs</t>
  </si>
  <si>
    <t>المبيعات الاجمالية للموزعين</t>
  </si>
  <si>
    <t>Distribué par l'ONE</t>
  </si>
  <si>
    <t>الموزعة من طرف المكتب الوطني للكهرباء</t>
  </si>
  <si>
    <t>بما في ذلك : (%)</t>
  </si>
  <si>
    <t>Consommation de l'électricité (En millions de KWh)</t>
  </si>
  <si>
    <r>
      <t xml:space="preserve">استهلاك الكهرباء </t>
    </r>
    <r>
      <rPr>
        <b/>
        <sz val="20"/>
        <rFont val="Arabic Transparent"/>
        <charset val="178"/>
      </rPr>
      <t>(بمليون كيلواط)</t>
    </r>
  </si>
  <si>
    <t>Production concessionnelle</t>
  </si>
  <si>
    <t>إنتاج ذو امتياز</t>
  </si>
  <si>
    <t>Dont Thermique (En %)</t>
  </si>
  <si>
    <t>بما في ذلك : الكهرباء الحرارية (%)</t>
  </si>
  <si>
    <t>Part de l'ONE (En %)</t>
  </si>
  <si>
    <t>حصة المكتب الوطني للكهرباء (%)</t>
  </si>
  <si>
    <t>Production locale d'électricité (En millions de KWh)</t>
  </si>
  <si>
    <r>
      <t xml:space="preserve">الإنتاج المحلي للكهرباء </t>
    </r>
    <r>
      <rPr>
        <b/>
        <sz val="20"/>
        <rFont val="Arabic Transparent"/>
        <charset val="178"/>
      </rPr>
      <t>(بمليون كيلواط)</t>
    </r>
  </si>
  <si>
    <t xml:space="preserve">Taux de croissance de l'indice de la production d'électricité (%) </t>
  </si>
  <si>
    <r>
      <t xml:space="preserve">   معدل نمو الرقم الإستدلالي لإنتاج  الكهرباء </t>
    </r>
    <r>
      <rPr>
        <b/>
        <sz val="20"/>
        <rFont val="Arabic Transparent"/>
        <charset val="178"/>
      </rPr>
      <t>(%)</t>
    </r>
  </si>
  <si>
    <t>Taux de dépendance énergétique (En %) (1)</t>
  </si>
  <si>
    <r>
      <t xml:space="preserve">معدل  الإعتماد على الواردات من الطاقة  </t>
    </r>
    <r>
      <rPr>
        <b/>
        <sz val="20"/>
        <rFont val="Arabic Transparent"/>
        <charset val="178"/>
      </rPr>
      <t>(%) (1)</t>
    </r>
  </si>
  <si>
    <t>Déficit énergétique</t>
  </si>
  <si>
    <t>العجز الطاقي</t>
  </si>
  <si>
    <t xml:space="preserve"> Gaz naturel</t>
  </si>
  <si>
    <t>الغاز الطبيعي</t>
  </si>
  <si>
    <t xml:space="preserve"> Produits pétroliers</t>
  </si>
  <si>
    <t>المنتجات النفطية</t>
  </si>
  <si>
    <t xml:space="preserve"> Charbon</t>
  </si>
  <si>
    <t>الفحم الحجري</t>
  </si>
  <si>
    <t xml:space="preserve"> Electricité hydraulique</t>
  </si>
  <si>
    <t>الكهرباء من أصل مائي</t>
  </si>
  <si>
    <t>Consommation totale</t>
  </si>
  <si>
    <t>الإستهلاك</t>
  </si>
  <si>
    <t xml:space="preserve"> Pétrole brut</t>
  </si>
  <si>
    <t>النفط الخام</t>
  </si>
  <si>
    <t xml:space="preserve"> Electricité</t>
  </si>
  <si>
    <t>الكهرباء</t>
  </si>
  <si>
    <t>Importation</t>
  </si>
  <si>
    <t>الإستيراد</t>
  </si>
  <si>
    <t xml:space="preserve"> Pétrole brut + Gaz naturel</t>
  </si>
  <si>
    <t>النفط الخام و الغاز الطبيعي</t>
  </si>
  <si>
    <t>الكهرباء من أصل شمسي</t>
  </si>
  <si>
    <t xml:space="preserve"> Electricité éolienne</t>
  </si>
  <si>
    <t>الكهرباء من أصل ريحي</t>
  </si>
  <si>
    <t>Production locale</t>
  </si>
  <si>
    <t>الإنتاج المحلي</t>
  </si>
  <si>
    <t>Bilan du secteur énergétique (En milliers de TEP)</t>
  </si>
  <si>
    <t>نشاط  قطاع الطاقة (بألف طن مقابل بترول)</t>
  </si>
  <si>
    <t>3- Énergie et eau</t>
  </si>
  <si>
    <t>Minerais non métalliques</t>
  </si>
  <si>
    <t>المعادن أخرى</t>
  </si>
  <si>
    <t>Minerais métalliques</t>
  </si>
  <si>
    <t>المعادن الحديدية</t>
  </si>
  <si>
    <t>Taux de croissance de l'indice de la production minière (%)</t>
  </si>
  <si>
    <t xml:space="preserve">     معدل نمو الرقم الإستدلالي للإنتاج المعدني (%)</t>
  </si>
  <si>
    <t>Indicateurs sectoriels (Suite 2)</t>
  </si>
  <si>
    <t>(1) Rapport de l'exportation à la production marchande.</t>
  </si>
  <si>
    <t>(1) نسبة التصدير من الإنتاج القابل للمتاجرة</t>
  </si>
  <si>
    <t>- مكتب الصرف</t>
  </si>
  <si>
    <t>- OCP</t>
  </si>
  <si>
    <t>- المكتب الشريف للفوسفاط</t>
  </si>
  <si>
    <t>- Office National des Pêches</t>
  </si>
  <si>
    <t>- المكتب الوطني للصيد البحري</t>
  </si>
  <si>
    <t>- Haut commissariat au Plan</t>
  </si>
  <si>
    <t>- Ministère de l'Agriculture et de la Pêche Maritime</t>
  </si>
  <si>
    <t>- وزارة الفلاحة والصيد البحري والتنمية القروية والمياه والغابات</t>
  </si>
  <si>
    <r>
      <t>Source</t>
    </r>
    <r>
      <rPr>
        <sz val="16"/>
        <rFont val="Times New Roman"/>
        <family val="1"/>
      </rPr>
      <t xml:space="preserve"> :  Calcul de la DEPF sur la base des données de : </t>
    </r>
  </si>
  <si>
    <t>Part des produits dérivés des phosphates (En %)</t>
  </si>
  <si>
    <t>نسبة مشتقات الفوسفاط (%)</t>
  </si>
  <si>
    <t>Chiffre d'affaires à l'exportation du groupe OCP 
(En millions de dh)</t>
  </si>
  <si>
    <t>رقم المعاملات عند التصديرلمجموعة المكتب الشريف للفوسفاط  (بمليون درهم)</t>
  </si>
  <si>
    <t>Taux d'exportation des phosphates (1)</t>
  </si>
  <si>
    <r>
      <t xml:space="preserve">معدل تصدير الفوسفاط </t>
    </r>
    <r>
      <rPr>
        <b/>
        <sz val="20"/>
        <rFont val="Arabic Transparent"/>
        <charset val="178"/>
      </rPr>
      <t>(1)</t>
    </r>
  </si>
  <si>
    <t>Prix moyens à l'exportation (En dh/tonne)</t>
  </si>
  <si>
    <t>السعر المتوسط عند التصدير(درهم للطن)</t>
  </si>
  <si>
    <t>Exportation (En millions de dh)</t>
  </si>
  <si>
    <t>التصدير (بمليون درهم)</t>
  </si>
  <si>
    <t>Exportation (En milliers de tonnes)</t>
  </si>
  <si>
    <t>التصدير (بألف طن)</t>
  </si>
  <si>
    <t>Production (En milliers de tonnes)</t>
  </si>
  <si>
    <t>الإنتاج (بألف طن)</t>
  </si>
  <si>
    <t>Production et exportation de l'acide phosphorique</t>
  </si>
  <si>
    <t>إنتاج وتصدير الحامض الفسفوري</t>
  </si>
  <si>
    <t>Exportation</t>
  </si>
  <si>
    <t>Production marchande</t>
  </si>
  <si>
    <t>الإنتاج التجاري</t>
  </si>
  <si>
    <t>Production et utilisation des phosphates (En milliers de tonnes)</t>
  </si>
  <si>
    <r>
      <t xml:space="preserve">إنتاج واستعمال الفوسفاط </t>
    </r>
    <r>
      <rPr>
        <b/>
        <sz val="20"/>
        <rFont val="Arabic Transparent"/>
        <charset val="178"/>
      </rPr>
      <t>( بألف طن)</t>
    </r>
  </si>
  <si>
    <t xml:space="preserve">2- Mines </t>
  </si>
  <si>
    <t xml:space="preserve">       Pêche hauturière</t>
  </si>
  <si>
    <t>الصيد في أعالي البحار</t>
  </si>
  <si>
    <t xml:space="preserve">       Pêche côtière</t>
  </si>
  <si>
    <t>الصيد الساحلي</t>
  </si>
  <si>
    <t>Prix moyen à la tonne (dh/Kg)</t>
  </si>
  <si>
    <t>السعر المتوسط (درهم للكلغ)</t>
  </si>
  <si>
    <t>Part de la pêche hauturière (En %)</t>
  </si>
  <si>
    <t>نسبة الصيد في أعالي البحار (%)</t>
  </si>
  <si>
    <t>Valeur  (En millions dh)</t>
  </si>
  <si>
    <t>القيمة (بمليون درهم)</t>
  </si>
  <si>
    <t>Part de la pêche côtière (En %)</t>
  </si>
  <si>
    <t>نسبة الصيد الساحلي (%)</t>
  </si>
  <si>
    <t>Quantité (En milliers de tonnes)</t>
  </si>
  <si>
    <t>الكمية (بألف طن)</t>
  </si>
  <si>
    <t xml:space="preserve">Production halieutique nationale </t>
  </si>
  <si>
    <r>
      <t>إنتاج الصيد البحري الوطني</t>
    </r>
    <r>
      <rPr>
        <b/>
        <sz val="20"/>
        <rFont val="Arabic Transparent"/>
        <charset val="178"/>
      </rPr>
      <t xml:space="preserve"> </t>
    </r>
  </si>
  <si>
    <t xml:space="preserve">    dont Pêche côtière (En %)</t>
  </si>
  <si>
    <t>Tonnage (mille tonnes de jauge brute)</t>
  </si>
  <si>
    <t>الحمولة (ألف طن)</t>
  </si>
  <si>
    <t>Nombre de bateaux (En nombre)</t>
  </si>
  <si>
    <t>عدد السفن</t>
  </si>
  <si>
    <t xml:space="preserve">Etat de la flotte de la pêche nationale </t>
  </si>
  <si>
    <t>أسطول الصيد البحري</t>
  </si>
  <si>
    <t>Pêche maritime</t>
  </si>
  <si>
    <t>الصيد البحري</t>
  </si>
  <si>
    <t xml:space="preserve">Caprins </t>
  </si>
  <si>
    <t>الماعز</t>
  </si>
  <si>
    <t xml:space="preserve">Ovins </t>
  </si>
  <si>
    <t>الغنم</t>
  </si>
  <si>
    <t xml:space="preserve">Bovins </t>
  </si>
  <si>
    <t>البقر</t>
  </si>
  <si>
    <t>Poids de la viande des abattages contrôlés (En milliers de tonnes)</t>
  </si>
  <si>
    <t>الذبائح المراقبة (ألف طن)</t>
  </si>
  <si>
    <t>Effectif du cheptel (passage mars-avril) (En milliers de têtes)</t>
  </si>
  <si>
    <t>عدد رؤوس الماشية (بالألف) (دورة مارس-أبريل)</t>
  </si>
  <si>
    <t>Elevage</t>
  </si>
  <si>
    <t>تربية الماشية</t>
  </si>
  <si>
    <t>Indicateurs sectoriels (Suite 1)</t>
  </si>
  <si>
    <t>(1) معطيات تخص أهم ثلاثة أصناف من الحبوب (القمح الطري، والقمح الصلب، والشعير)</t>
  </si>
  <si>
    <r>
      <t>المصادر</t>
    </r>
    <r>
      <rPr>
        <sz val="18"/>
        <color indexed="8"/>
        <rFont val="Arabic Transparent"/>
        <charset val="178"/>
      </rPr>
      <t xml:space="preserve"> :  مديـرية الدراسات والتوقعات المالية إنطلاقاً من معطيات</t>
    </r>
  </si>
  <si>
    <t>Pomme de terre</t>
  </si>
  <si>
    <t>البطاطس</t>
  </si>
  <si>
    <t>Tomates</t>
  </si>
  <si>
    <t>الطماطم</t>
  </si>
  <si>
    <t>dont (En %) :</t>
  </si>
  <si>
    <t>Production des cultures maraîchères 
(En milliers de tonnes)</t>
  </si>
  <si>
    <t>إنتاج زراعات الخضر (بألف طن)</t>
  </si>
  <si>
    <t>Canne à sucre</t>
  </si>
  <si>
    <t>قصب السكر</t>
  </si>
  <si>
    <t>Betterave</t>
  </si>
  <si>
    <t>الشمندر</t>
  </si>
  <si>
    <t>Cultures industrielles</t>
  </si>
  <si>
    <t>المزروعات السكرية</t>
  </si>
  <si>
    <t>Arachides</t>
  </si>
  <si>
    <t>الفول السوداني</t>
  </si>
  <si>
    <t xml:space="preserve">Tournesol </t>
  </si>
  <si>
    <t>عباد الشمس</t>
  </si>
  <si>
    <t xml:space="preserve">Oléagineuses </t>
  </si>
  <si>
    <t>الحبوب الزيتية</t>
  </si>
  <si>
    <t>Légumineuses</t>
  </si>
  <si>
    <t>القطنيات</t>
  </si>
  <si>
    <t xml:space="preserve">Maïs </t>
  </si>
  <si>
    <t>الذرة</t>
  </si>
  <si>
    <t>Orge</t>
  </si>
  <si>
    <t>الشعير</t>
  </si>
  <si>
    <t>Blé tendre</t>
  </si>
  <si>
    <t>القمح الطري</t>
  </si>
  <si>
    <t xml:space="preserve">Blé dur </t>
  </si>
  <si>
    <t>القمح الصلب</t>
  </si>
  <si>
    <t xml:space="preserve">Céréales </t>
  </si>
  <si>
    <t>الحبوب</t>
  </si>
  <si>
    <t>Rendement des principales cultures (En qx/ha)</t>
  </si>
  <si>
    <t>مردود أهم الزراعات (قنطار في الهكتار)</t>
  </si>
  <si>
    <t>Production des principales cultures (En milliers de qx)</t>
  </si>
  <si>
    <t>إنتاج أهم المزروعات (بألف قنطار)</t>
  </si>
  <si>
    <t>Superficie Cultivée / Cultivable</t>
  </si>
  <si>
    <t>المساحة المزروعة بالنسبة للمساحة القابلة للزراعة (%)</t>
  </si>
  <si>
    <t>Superficie Cultivable</t>
  </si>
  <si>
    <t>المساحة القابلة للزراعة</t>
  </si>
  <si>
    <t>Superficie Cultivée totale</t>
  </si>
  <si>
    <t>المساحات المزروعة الإجمالية</t>
  </si>
  <si>
    <t>Superficie cultivée selon les principales cultures agricoles (En milliers ha)</t>
  </si>
  <si>
    <t>المساحات المزروعة حسب أهم الزراعات (آلاف الهكتارات)</t>
  </si>
  <si>
    <t>Moyenne des précipitations nationales (En mm)</t>
  </si>
  <si>
    <t>معدل التساقطات على الصعيد الوطني (مم)</t>
  </si>
  <si>
    <t>Agriculture</t>
  </si>
  <si>
    <t>الفلاحة</t>
  </si>
  <si>
    <t xml:space="preserve">             </t>
  </si>
  <si>
    <t>1 - Agriculture et pêche</t>
  </si>
  <si>
    <t>Indicateurs sectoriels</t>
  </si>
  <si>
    <t xml:space="preserve">        المؤشرات القطاعية</t>
  </si>
  <si>
    <t>1- الفلاحة والصيد البحري</t>
  </si>
  <si>
    <t xml:space="preserve">   المؤشرات القطاعية ( تابع 1) </t>
  </si>
  <si>
    <t>2- المـعادن</t>
  </si>
  <si>
    <t xml:space="preserve">   المؤشرات القطاعية ( تابع 2) </t>
  </si>
  <si>
    <t>3-الطاقـــة والماء</t>
  </si>
  <si>
    <t xml:space="preserve">   المؤشرات القطاعية ( تابع 3) </t>
  </si>
  <si>
    <t xml:space="preserve">4- الصنـاعات التحـويلية </t>
  </si>
  <si>
    <t xml:space="preserve">  المؤشرات القطاعية ( تابع 4) </t>
  </si>
  <si>
    <t xml:space="preserve">5- البناء والأشغال العمومية </t>
  </si>
  <si>
    <t xml:space="preserve">  المؤشرات القطاعية ( تابع 5) </t>
  </si>
  <si>
    <t>6- النقـــــل</t>
  </si>
  <si>
    <t xml:space="preserve">7- السياحـــة </t>
  </si>
  <si>
    <t xml:space="preserve">  المؤشرات القطاعية ( تتمة) </t>
  </si>
  <si>
    <t xml:space="preserve">8- المواصلات السلكية واللاسلكية </t>
  </si>
  <si>
    <t>9- التأمينات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</si>
</sst>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\-mmm\-yy;@"/>
    <numFmt numFmtId="165" formatCode="#,##0.0"/>
    <numFmt numFmtId="166" formatCode="General_)"/>
    <numFmt numFmtId="167" formatCode="0.0"/>
  </numFmts>
  <fonts count="29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8"/>
      <color indexed="8"/>
      <name val="Arabic Transparent"/>
      <charset val="178"/>
    </font>
    <font>
      <b/>
      <u/>
      <sz val="16"/>
      <name val="Times New Roman"/>
      <family val="1"/>
    </font>
    <font>
      <b/>
      <i/>
      <u/>
      <sz val="18"/>
      <color indexed="8"/>
      <name val="Arabic Transparent"/>
      <charset val="178"/>
    </font>
    <font>
      <sz val="20"/>
      <color indexed="8"/>
      <name val="Arabic Transparent"/>
      <charset val="178"/>
    </font>
    <font>
      <b/>
      <sz val="20"/>
      <name val="Times New Roman"/>
      <family val="1"/>
    </font>
    <font>
      <b/>
      <sz val="20"/>
      <name val="Arabic Transparent"/>
      <charset val="178"/>
    </font>
    <font>
      <b/>
      <sz val="20"/>
      <color indexed="18"/>
      <name val="Times New Roman"/>
      <family val="1"/>
    </font>
    <font>
      <b/>
      <i/>
      <sz val="16"/>
      <name val="Times New Roman"/>
      <family val="1"/>
    </font>
    <font>
      <i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20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24"/>
      <color indexed="12"/>
      <name val="Times New Roman"/>
      <family val="1"/>
    </font>
    <font>
      <b/>
      <sz val="20"/>
      <color indexed="8"/>
      <name val="Arabic Transparent"/>
      <charset val="178"/>
    </font>
    <font>
      <b/>
      <sz val="13"/>
      <name val="Times New Roman"/>
      <family val="1"/>
    </font>
    <font>
      <sz val="20"/>
      <name val="Arabic Transparent"/>
      <charset val="178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7"/>
      <name val="Times New Roman"/>
      <family val="1"/>
    </font>
    <font>
      <sz val="18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8"/>
      </top>
      <bottom/>
      <diagonal/>
    </border>
  </borders>
  <cellStyleXfs count="4">
    <xf numFmtId="0" fontId="0" fillId="0" borderId="0"/>
    <xf numFmtId="164" fontId="1" fillId="0" borderId="0" applyNumberFormat="0" applyFill="0" applyBorder="0" applyAlignment="0" applyProtection="0"/>
    <xf numFmtId="164" fontId="8" fillId="0" borderId="0"/>
    <xf numFmtId="164" fontId="1" fillId="0" borderId="0" applyNumberFormat="0" applyFill="0" applyBorder="0" applyAlignment="0" applyProtection="0"/>
  </cellStyleXfs>
  <cellXfs count="160">
    <xf numFmtId="0" fontId="0" fillId="0" borderId="0" xfId="0"/>
    <xf numFmtId="164" fontId="2" fillId="0" borderId="0" xfId="1" applyFont="1" applyFill="1"/>
    <xf numFmtId="165" fontId="3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/>
    <xf numFmtId="164" fontId="2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 applyBorder="1" applyAlignment="1"/>
    <xf numFmtId="166" fontId="6" fillId="0" borderId="0" xfId="1" quotePrefix="1" applyNumberFormat="1" applyFont="1" applyFill="1" applyBorder="1" applyAlignment="1" applyProtection="1">
      <alignment horizontal="left" indent="1"/>
    </xf>
    <xf numFmtId="167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left" indent="7"/>
    </xf>
    <xf numFmtId="164" fontId="6" fillId="0" borderId="0" xfId="1" applyNumberFormat="1" applyFont="1" applyFill="1" applyBorder="1" applyAlignment="1">
      <alignment horizontal="left" indent="1"/>
    </xf>
    <xf numFmtId="164" fontId="6" fillId="0" borderId="0" xfId="1" quotePrefix="1" applyNumberFormat="1" applyFont="1" applyFill="1" applyAlignment="1">
      <alignment horizontal="left" indent="7"/>
    </xf>
    <xf numFmtId="164" fontId="2" fillId="0" borderId="0" xfId="1" applyNumberFormat="1" applyFont="1" applyFill="1" applyBorder="1" applyAlignment="1"/>
    <xf numFmtId="164" fontId="9" fillId="0" borderId="0" xfId="2" quotePrefix="1" applyFont="1" applyAlignment="1">
      <alignment horizontal="right" indent="9" readingOrder="2"/>
    </xf>
    <xf numFmtId="164" fontId="7" fillId="0" borderId="0" xfId="1" applyNumberFormat="1" applyFont="1" applyFill="1" applyAlignment="1">
      <alignment horizontal="left" indent="6"/>
    </xf>
    <xf numFmtId="164" fontId="10" fillId="0" borderId="0" xfId="1" quotePrefix="1" applyNumberFormat="1" applyFont="1" applyFill="1" applyAlignment="1">
      <alignment horizontal="left"/>
    </xf>
    <xf numFmtId="164" fontId="11" fillId="0" borderId="0" xfId="2" applyFont="1" applyAlignment="1">
      <alignment horizontal="right" readingOrder="2"/>
    </xf>
    <xf numFmtId="164" fontId="6" fillId="0" borderId="1" xfId="1" applyNumberFormat="1" applyFont="1" applyFill="1" applyBorder="1"/>
    <xf numFmtId="164" fontId="3" fillId="0" borderId="0" xfId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167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 indent="7"/>
    </xf>
    <xf numFmtId="164" fontId="3" fillId="0" borderId="0" xfId="1" applyNumberFormat="1" applyFont="1" applyFill="1" applyAlignment="1">
      <alignment horizontal="left" indent="15"/>
    </xf>
    <xf numFmtId="164" fontId="3" fillId="0" borderId="0" xfId="1" applyNumberFormat="1" applyFont="1" applyFill="1" applyAlignment="1">
      <alignment horizontal="left" indent="13"/>
    </xf>
    <xf numFmtId="164" fontId="12" fillId="0" borderId="0" xfId="2" applyFont="1" applyAlignment="1">
      <alignment horizontal="right" indent="12" readingOrder="2"/>
    </xf>
    <xf numFmtId="164" fontId="3" fillId="0" borderId="0" xfId="1" applyNumberFormat="1" applyFont="1" applyFill="1" applyAlignment="1">
      <alignment horizontal="left" indent="11"/>
    </xf>
    <xf numFmtId="164" fontId="12" fillId="0" borderId="0" xfId="2" applyFont="1" applyAlignment="1">
      <alignment horizontal="right" indent="8" readingOrder="2"/>
    </xf>
    <xf numFmtId="164" fontId="12" fillId="0" borderId="0" xfId="2" applyFont="1" applyAlignment="1">
      <alignment horizontal="right" indent="7" readingOrder="2"/>
    </xf>
    <xf numFmtId="164" fontId="13" fillId="0" borderId="0" xfId="1" applyFont="1" applyFill="1"/>
    <xf numFmtId="1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left" indent="7"/>
    </xf>
    <xf numFmtId="164" fontId="13" fillId="0" borderId="0" xfId="1" applyNumberFormat="1" applyFont="1" applyFill="1" applyAlignment="1">
      <alignment horizontal="left" indent="3"/>
    </xf>
    <xf numFmtId="164" fontId="14" fillId="0" borderId="0" xfId="2" applyFont="1" applyAlignment="1">
      <alignment horizontal="right" indent="2"/>
    </xf>
    <xf numFmtId="167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left"/>
    </xf>
    <xf numFmtId="164" fontId="14" fillId="0" borderId="0" xfId="2" applyFont="1" applyAlignment="1">
      <alignment horizontal="right" indent="1" readingOrder="2"/>
    </xf>
    <xf numFmtId="164" fontId="13" fillId="0" borderId="0" xfId="1" quotePrefix="1" applyNumberFormat="1" applyFont="1" applyFill="1" applyAlignment="1">
      <alignment horizontal="left" indent="3"/>
    </xf>
    <xf numFmtId="164" fontId="14" fillId="0" borderId="0" xfId="2" applyFont="1" applyAlignment="1">
      <alignment horizontal="right" indent="4" readingOrder="2"/>
    </xf>
    <xf numFmtId="164" fontId="13" fillId="0" borderId="0" xfId="1" applyNumberFormat="1" applyFont="1" applyFill="1" applyAlignment="1">
      <alignment horizontal="left" indent="5"/>
    </xf>
    <xf numFmtId="164" fontId="3" fillId="0" borderId="0" xfId="1" applyNumberFormat="1" applyFont="1" applyFill="1" applyAlignment="1">
      <alignment horizontal="left" indent="6"/>
    </xf>
    <xf numFmtId="164" fontId="12" fillId="0" borderId="0" xfId="2" applyFont="1" applyAlignment="1">
      <alignment horizontal="right" indent="9" readingOrder="2"/>
    </xf>
    <xf numFmtId="1" fontId="3" fillId="0" borderId="0" xfId="1" applyNumberFormat="1" applyFont="1" applyFill="1" applyAlignment="1">
      <alignment horizontal="center"/>
    </xf>
    <xf numFmtId="164" fontId="13" fillId="0" borderId="0" xfId="1" applyNumberFormat="1" applyFont="1" applyFill="1"/>
    <xf numFmtId="1" fontId="15" fillId="2" borderId="2" xfId="1" applyNumberFormat="1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/>
    </xf>
    <xf numFmtId="164" fontId="16" fillId="2" borderId="2" xfId="1" applyNumberFormat="1" applyFont="1" applyFill="1" applyBorder="1" applyAlignment="1">
      <alignment horizontal="left"/>
    </xf>
    <xf numFmtId="164" fontId="17" fillId="0" borderId="0" xfId="1" applyFont="1" applyFill="1"/>
    <xf numFmtId="164" fontId="18" fillId="2" borderId="0" xfId="1" applyNumberFormat="1" applyFont="1" applyFill="1"/>
    <xf numFmtId="164" fontId="19" fillId="2" borderId="2" xfId="1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center"/>
    </xf>
    <xf numFmtId="164" fontId="21" fillId="0" borderId="2" xfId="1" applyNumberFormat="1" applyFont="1" applyFill="1" applyBorder="1" applyAlignment="1">
      <alignment horizontal="left"/>
    </xf>
    <xf numFmtId="164" fontId="21" fillId="0" borderId="2" xfId="1" applyNumberFormat="1" applyFont="1" applyFill="1" applyBorder="1" applyAlignment="1">
      <alignment horizontal="right" readingOrder="2"/>
    </xf>
    <xf numFmtId="164" fontId="2" fillId="0" borderId="0" xfId="1" quotePrefix="1" applyNumberFormat="1" applyFont="1" applyFill="1" applyAlignment="1">
      <alignment horizontal="left" indent="7"/>
    </xf>
    <xf numFmtId="164" fontId="10" fillId="0" borderId="3" xfId="1" quotePrefix="1" applyNumberFormat="1" applyFont="1" applyFill="1" applyBorder="1" applyAlignment="1">
      <alignment horizontal="left"/>
    </xf>
    <xf numFmtId="164" fontId="13" fillId="0" borderId="0" xfId="1" applyNumberFormat="1" applyFont="1" applyFill="1" applyAlignment="1">
      <alignment horizontal="left" indent="1"/>
    </xf>
    <xf numFmtId="164" fontId="14" fillId="0" borderId="0" xfId="2" applyFont="1" applyAlignment="1">
      <alignment horizontal="right" indent="2" readingOrder="2"/>
    </xf>
    <xf numFmtId="164" fontId="3" fillId="0" borderId="0" xfId="1" applyNumberFormat="1" applyFont="1" applyFill="1" applyAlignment="1">
      <alignment horizontal="left" indent="8"/>
    </xf>
    <xf numFmtId="164" fontId="22" fillId="0" borderId="0" xfId="2" applyFont="1" applyAlignment="1">
      <alignment horizontal="right" indent="7" readingOrder="2"/>
    </xf>
    <xf numFmtId="164" fontId="3" fillId="0" borderId="0" xfId="1" applyNumberFormat="1" applyFont="1" applyFill="1" applyAlignment="1">
      <alignment horizontal="left" indent="9"/>
    </xf>
    <xf numFmtId="164" fontId="12" fillId="0" borderId="0" xfId="2" applyFont="1" applyAlignment="1">
      <alignment horizontal="right" indent="6" readingOrder="2"/>
    </xf>
    <xf numFmtId="164" fontId="5" fillId="0" borderId="0" xfId="1" applyFont="1" applyFill="1"/>
    <xf numFmtId="164" fontId="23" fillId="0" borderId="0" xfId="1" applyNumberFormat="1" applyFont="1" applyFill="1" applyAlignment="1">
      <alignment horizontal="left" indent="8"/>
    </xf>
    <xf numFmtId="164" fontId="14" fillId="0" borderId="0" xfId="2" applyFont="1" applyAlignment="1">
      <alignment horizontal="right" indent="3" readingOrder="2"/>
    </xf>
    <xf numFmtId="164" fontId="24" fillId="0" borderId="0" xfId="1" applyNumberFormat="1" applyFont="1" applyFill="1" applyAlignment="1">
      <alignment horizontal="right" indent="7"/>
    </xf>
    <xf numFmtId="164" fontId="3" fillId="0" borderId="0" xfId="1" quotePrefix="1" applyNumberFormat="1" applyFont="1" applyFill="1" applyAlignment="1">
      <alignment horizontal="left" indent="7"/>
    </xf>
    <xf numFmtId="164" fontId="14" fillId="0" borderId="0" xfId="1" applyNumberFormat="1" applyFont="1" applyFill="1" applyAlignment="1">
      <alignment horizontal="right" indent="3"/>
    </xf>
    <xf numFmtId="164" fontId="22" fillId="0" borderId="0" xfId="2" applyFont="1" applyAlignment="1">
      <alignment horizontal="right" indent="4" readingOrder="2"/>
    </xf>
    <xf numFmtId="165" fontId="19" fillId="2" borderId="4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/>
    <xf numFmtId="1" fontId="6" fillId="0" borderId="0" xfId="1" applyNumberFormat="1" applyFont="1" applyFill="1" applyAlignment="1">
      <alignment horizontal="center"/>
    </xf>
    <xf numFmtId="164" fontId="6" fillId="0" borderId="0" xfId="1" applyFont="1" applyFill="1"/>
    <xf numFmtId="164" fontId="6" fillId="0" borderId="0" xfId="1" applyNumberFormat="1" applyFont="1" applyFill="1" applyAlignment="1">
      <alignment horizontal="left" indent="7"/>
    </xf>
    <xf numFmtId="164" fontId="6" fillId="0" borderId="1" xfId="1" applyNumberFormat="1" applyFont="1" applyFill="1" applyBorder="1" applyAlignment="1">
      <alignment horizontal="left" indent="7"/>
    </xf>
    <xf numFmtId="164" fontId="14" fillId="0" borderId="0" xfId="2" applyFont="1" applyAlignment="1">
      <alignment horizontal="right" indent="5" readingOrder="2"/>
    </xf>
    <xf numFmtId="164" fontId="3" fillId="0" borderId="0" xfId="1" applyNumberFormat="1" applyFont="1" applyFill="1" applyAlignment="1">
      <alignment horizontal="left" indent="5"/>
    </xf>
    <xf numFmtId="164" fontId="25" fillId="0" borderId="0" xfId="1" applyFont="1" applyFill="1"/>
    <xf numFmtId="164" fontId="26" fillId="0" borderId="0" xfId="1" applyNumberFormat="1" applyFont="1" applyFill="1" applyBorder="1" applyAlignment="1">
      <alignment horizontal="center"/>
    </xf>
    <xf numFmtId="164" fontId="25" fillId="0" borderId="0" xfId="1" applyNumberFormat="1" applyFont="1" applyFill="1"/>
    <xf numFmtId="164" fontId="26" fillId="0" borderId="0" xfId="1" applyNumberFormat="1" applyFont="1" applyFill="1" applyBorder="1" applyAlignment="1">
      <alignment horizontal="left" indent="3"/>
    </xf>
    <xf numFmtId="164" fontId="13" fillId="0" borderId="0" xfId="1" applyNumberFormat="1" applyFont="1" applyFill="1" applyBorder="1" applyAlignment="1">
      <alignment horizontal="left" indent="2"/>
    </xf>
    <xf numFmtId="164" fontId="3" fillId="3" borderId="0" xfId="1" applyFont="1" applyFill="1"/>
    <xf numFmtId="1" fontId="3" fillId="3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left" indent="7"/>
    </xf>
    <xf numFmtId="164" fontId="3" fillId="3" borderId="0" xfId="1" applyNumberFormat="1" applyFont="1" applyFill="1" applyBorder="1" applyAlignment="1">
      <alignment horizontal="left" indent="6"/>
    </xf>
    <xf numFmtId="164" fontId="3" fillId="0" borderId="0" xfId="1" applyNumberFormat="1" applyFont="1" applyFill="1" applyBorder="1" applyAlignment="1">
      <alignment horizontal="left" indent="6"/>
    </xf>
    <xf numFmtId="164" fontId="13" fillId="0" borderId="0" xfId="1" applyNumberFormat="1" applyFont="1" applyFill="1" applyBorder="1" applyAlignment="1">
      <alignment horizontal="left" indent="3"/>
    </xf>
    <xf numFmtId="164" fontId="27" fillId="0" borderId="0" xfId="1" applyNumberFormat="1" applyFont="1" applyFill="1" applyAlignment="1">
      <alignment horizontal="left" indent="6"/>
    </xf>
    <xf numFmtId="164" fontId="13" fillId="0" borderId="0" xfId="1" applyNumberFormat="1" applyFont="1" applyFill="1" applyBorder="1" applyAlignment="1">
      <alignment horizontal="left" indent="5"/>
    </xf>
    <xf numFmtId="164" fontId="14" fillId="0" borderId="0" xfId="2" applyFont="1" applyAlignment="1">
      <alignment horizontal="right" indent="7" readingOrder="2"/>
    </xf>
    <xf numFmtId="164" fontId="3" fillId="0" borderId="0" xfId="1" applyNumberFormat="1" applyFont="1" applyFill="1" applyBorder="1" applyAlignment="1">
      <alignment horizontal="left" indent="5"/>
    </xf>
    <xf numFmtId="164" fontId="6" fillId="0" borderId="0" xfId="1" applyNumberFormat="1" applyFont="1" applyFill="1" applyAlignment="1">
      <alignment horizontal="left" indent="6"/>
    </xf>
    <xf numFmtId="164" fontId="13" fillId="0" borderId="0" xfId="1" applyNumberFormat="1" applyFont="1" applyFill="1" applyBorder="1" applyAlignment="1">
      <alignment horizontal="left" indent="6"/>
    </xf>
    <xf numFmtId="164" fontId="3" fillId="0" borderId="0" xfId="1" applyNumberFormat="1" applyFont="1" applyFill="1" applyBorder="1" applyAlignment="1">
      <alignment horizontal="left" wrapText="1" indent="5"/>
    </xf>
    <xf numFmtId="164" fontId="3" fillId="0" borderId="0" xfId="1" applyNumberFormat="1" applyFont="1" applyFill="1" applyBorder="1" applyAlignment="1">
      <alignment horizontal="right" wrapText="1" indent="5"/>
    </xf>
    <xf numFmtId="164" fontId="13" fillId="0" borderId="0" xfId="1" applyNumberFormat="1" applyFont="1" applyFill="1" applyBorder="1" applyAlignment="1">
      <alignment horizontal="left" wrapText="1" indent="2"/>
    </xf>
    <xf numFmtId="164" fontId="14" fillId="0" borderId="0" xfId="2" applyFont="1" applyAlignment="1">
      <alignment horizontal="right" wrapText="1" indent="4" readingOrder="2"/>
    </xf>
    <xf numFmtId="164" fontId="24" fillId="0" borderId="0" xfId="2" applyFont="1" applyAlignment="1">
      <alignment horizontal="right" indent="8" readingOrder="2"/>
    </xf>
    <xf numFmtId="164" fontId="22" fillId="0" borderId="0" xfId="2" applyFont="1" applyAlignment="1">
      <alignment horizontal="right" indent="2" readingOrder="2"/>
    </xf>
    <xf numFmtId="164" fontId="13" fillId="0" borderId="0" xfId="1" quotePrefix="1" applyNumberFormat="1" applyFont="1" applyFill="1" applyBorder="1" applyAlignment="1">
      <alignment horizontal="left" wrapText="1" indent="2"/>
    </xf>
    <xf numFmtId="164" fontId="13" fillId="0" borderId="0" xfId="1" applyNumberFormat="1" applyFont="1" applyFill="1" applyAlignment="1">
      <alignment horizontal="left" indent="2"/>
    </xf>
    <xf numFmtId="164" fontId="19" fillId="2" borderId="2" xfId="1" applyNumberFormat="1" applyFont="1" applyFill="1" applyBorder="1" applyAlignment="1">
      <alignment horizontal="center"/>
    </xf>
    <xf numFmtId="164" fontId="7" fillId="0" borderId="0" xfId="1" quotePrefix="1" applyNumberFormat="1" applyFont="1" applyFill="1" applyAlignment="1">
      <alignment horizontal="left"/>
    </xf>
    <xf numFmtId="166" fontId="6" fillId="0" borderId="0" xfId="1" applyNumberFormat="1" applyFont="1" applyFill="1" applyBorder="1" applyAlignment="1" applyProtection="1">
      <alignment horizontal="left" indent="2"/>
    </xf>
    <xf numFmtId="164" fontId="28" fillId="0" borderId="0" xfId="2" applyFont="1" applyAlignment="1">
      <alignment horizontal="right" readingOrder="2"/>
    </xf>
    <xf numFmtId="167" fontId="6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/>
    <xf numFmtId="164" fontId="27" fillId="0" borderId="1" xfId="1" applyNumberFormat="1" applyFont="1" applyFill="1" applyBorder="1" applyAlignment="1">
      <alignment horizontal="left" indent="7"/>
    </xf>
    <xf numFmtId="164" fontId="6" fillId="0" borderId="0" xfId="1" applyNumberFormat="1" applyFont="1" applyFill="1"/>
    <xf numFmtId="164" fontId="13" fillId="0" borderId="0" xfId="1" applyNumberFormat="1" applyFont="1" applyFill="1" applyAlignment="1">
      <alignment horizontal="left" wrapText="1" indent="3"/>
    </xf>
    <xf numFmtId="164" fontId="22" fillId="0" borderId="0" xfId="2" applyFont="1" applyAlignment="1">
      <alignment horizontal="right" indent="3" readingOrder="2"/>
    </xf>
    <xf numFmtId="164" fontId="13" fillId="0" borderId="0" xfId="1" applyNumberFormat="1" applyFont="1" applyFill="1" applyAlignment="1">
      <alignment horizontal="left" wrapText="1" indent="1"/>
    </xf>
    <xf numFmtId="164" fontId="22" fillId="0" borderId="0" xfId="2" applyFont="1" applyAlignment="1">
      <alignment horizontal="right" wrapText="1" indent="4" readingOrder="2"/>
    </xf>
    <xf numFmtId="164" fontId="12" fillId="0" borderId="0" xfId="2" applyFont="1" applyAlignment="1">
      <alignment horizontal="right" indent="10" readingOrder="2"/>
    </xf>
    <xf numFmtId="164" fontId="3" fillId="0" borderId="0" xfId="3" applyNumberFormat="1" applyFont="1" applyFill="1" applyAlignment="1">
      <alignment horizontal="left" indent="6"/>
    </xf>
    <xf numFmtId="164" fontId="22" fillId="0" borderId="0" xfId="2" applyFont="1" applyAlignment="1">
      <alignment horizontal="right" indent="1" readingOrder="2"/>
    </xf>
    <xf numFmtId="164" fontId="13" fillId="0" borderId="0" xfId="1" applyNumberFormat="1" applyFont="1" applyFill="1" applyAlignment="1">
      <alignment horizontal="left" indent="4"/>
    </xf>
    <xf numFmtId="164" fontId="13" fillId="0" borderId="0" xfId="1" applyNumberFormat="1" applyFont="1" applyFill="1" applyAlignment="1">
      <alignment horizontal="left" indent="6"/>
    </xf>
    <xf numFmtId="164" fontId="6" fillId="0" borderId="0" xfId="1" quotePrefix="1" applyNumberFormat="1" applyFont="1" applyFill="1" applyAlignment="1">
      <alignment horizontal="left"/>
    </xf>
    <xf numFmtId="164" fontId="2" fillId="0" borderId="0" xfId="1" applyFont="1" applyFill="1" applyAlignment="1">
      <alignment horizontal="left" indent="1"/>
    </xf>
    <xf numFmtId="164" fontId="2" fillId="0" borderId="0" xfId="1" applyNumberFormat="1" applyFont="1" applyFill="1" applyBorder="1" applyAlignment="1">
      <alignment horizontal="left" indent="1"/>
    </xf>
    <xf numFmtId="164" fontId="2" fillId="0" borderId="0" xfId="1" applyNumberFormat="1" applyFont="1" applyFill="1" applyAlignment="1">
      <alignment horizontal="left" indent="1"/>
    </xf>
    <xf numFmtId="164" fontId="6" fillId="0" borderId="0" xfId="1" quotePrefix="1" applyNumberFormat="1" applyFont="1" applyFill="1" applyAlignment="1">
      <alignment horizontal="left" indent="8"/>
    </xf>
    <xf numFmtId="164" fontId="6" fillId="0" borderId="0" xfId="1" applyNumberFormat="1" applyFont="1" applyFill="1" applyBorder="1"/>
    <xf numFmtId="164" fontId="6" fillId="0" borderId="0" xfId="1" applyNumberFormat="1" applyFont="1" applyFill="1" applyAlignment="1">
      <alignment horizontal="left" indent="9"/>
    </xf>
    <xf numFmtId="164" fontId="6" fillId="0" borderId="0" xfId="1" applyNumberFormat="1" applyFont="1" applyFill="1" applyAlignment="1">
      <alignment horizontal="left" indent="8"/>
    </xf>
    <xf numFmtId="164" fontId="10" fillId="0" borderId="0" xfId="1" applyNumberFormat="1" applyFont="1" applyFill="1" applyBorder="1" applyAlignment="1">
      <alignment horizontal="left" indent="2"/>
    </xf>
    <xf numFmtId="164" fontId="7" fillId="0" borderId="0" xfId="1" applyNumberFormat="1" applyFont="1" applyFill="1" applyAlignment="1">
      <alignment horizontal="left" indent="8"/>
    </xf>
    <xf numFmtId="164" fontId="2" fillId="0" borderId="1" xfId="1" applyNumberFormat="1" applyFont="1" applyFill="1" applyBorder="1"/>
    <xf numFmtId="164" fontId="23" fillId="0" borderId="0" xfId="1" applyNumberFormat="1" applyFont="1" applyFill="1" applyAlignment="1">
      <alignment horizontal="left" indent="1"/>
    </xf>
    <xf numFmtId="164" fontId="13" fillId="0" borderId="0" xfId="1" applyNumberFormat="1" applyFont="1" applyFill="1" applyAlignment="1">
      <alignment horizontal="left" indent="9"/>
    </xf>
    <xf numFmtId="164" fontId="22" fillId="0" borderId="0" xfId="2" applyFont="1" applyAlignment="1">
      <alignment horizontal="right" indent="6" readingOrder="2"/>
    </xf>
    <xf numFmtId="164" fontId="13" fillId="0" borderId="0" xfId="1" applyNumberFormat="1" applyFont="1" applyFill="1" applyAlignment="1">
      <alignment horizontal="left" indent="8"/>
    </xf>
    <xf numFmtId="164" fontId="13" fillId="0" borderId="0" xfId="3" applyNumberFormat="1" applyFont="1" applyFill="1" applyAlignment="1">
      <alignment horizontal="left" indent="4"/>
    </xf>
    <xf numFmtId="164" fontId="13" fillId="0" borderId="0" xfId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right" readingOrder="2"/>
    </xf>
    <xf numFmtId="164" fontId="6" fillId="0" borderId="0" xfId="1" applyNumberFormat="1" applyFont="1" applyFill="1" applyAlignment="1">
      <alignment horizontal="center"/>
    </xf>
    <xf numFmtId="164" fontId="6" fillId="0" borderId="0" xfId="1" quotePrefix="1" applyNumberFormat="1" applyFont="1" applyFill="1" applyBorder="1" applyAlignment="1">
      <alignment horizontal="left" indent="2"/>
    </xf>
    <xf numFmtId="164" fontId="6" fillId="0" borderId="0" xfId="1" quotePrefix="1" applyNumberFormat="1" applyFont="1" applyFill="1" applyAlignment="1">
      <alignment horizontal="left" wrapText="1" indent="8"/>
    </xf>
    <xf numFmtId="164" fontId="11" fillId="0" borderId="3" xfId="2" applyFont="1" applyBorder="1" applyAlignment="1">
      <alignment horizontal="right" readingOrder="2"/>
    </xf>
    <xf numFmtId="164" fontId="3" fillId="0" borderId="1" xfId="1" applyNumberFormat="1" applyFont="1" applyFill="1" applyBorder="1" applyAlignment="1">
      <alignment horizontal="left" indent="9"/>
    </xf>
    <xf numFmtId="167" fontId="3" fillId="0" borderId="0" xfId="3" applyNumberFormat="1" applyFont="1" applyFill="1" applyAlignment="1">
      <alignment horizontal="center"/>
    </xf>
    <xf numFmtId="1" fontId="3" fillId="0" borderId="0" xfId="3" applyNumberFormat="1" applyFont="1" applyFill="1" applyAlignment="1">
      <alignment horizontal="center"/>
    </xf>
    <xf numFmtId="1" fontId="13" fillId="0" borderId="0" xfId="3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left" wrapText="1" indent="4"/>
    </xf>
    <xf numFmtId="167" fontId="13" fillId="0" borderId="0" xfId="3" applyNumberFormat="1" applyFont="1" applyFill="1" applyAlignment="1">
      <alignment horizontal="center"/>
    </xf>
    <xf numFmtId="164" fontId="13" fillId="3" borderId="0" xfId="1" applyFont="1" applyFill="1"/>
    <xf numFmtId="164" fontId="13" fillId="3" borderId="0" xfId="1" applyNumberFormat="1" applyFont="1" applyFill="1" applyAlignment="1">
      <alignment horizontal="left" indent="4"/>
    </xf>
    <xf numFmtId="164" fontId="13" fillId="3" borderId="0" xfId="1" applyNumberFormat="1" applyFont="1" applyFill="1" applyAlignment="1">
      <alignment horizontal="left" indent="5"/>
    </xf>
    <xf numFmtId="166" fontId="13" fillId="0" borderId="0" xfId="1" applyNumberFormat="1" applyFont="1" applyFill="1" applyBorder="1" applyAlignment="1" applyProtection="1">
      <alignment horizontal="left"/>
    </xf>
    <xf numFmtId="166" fontId="13" fillId="0" borderId="0" xfId="1" applyNumberFormat="1" applyFont="1" applyFill="1" applyBorder="1" applyAlignment="1" applyProtection="1">
      <alignment horizontal="left" indent="1"/>
    </xf>
    <xf numFmtId="166" fontId="3" fillId="0" borderId="0" xfId="1" applyNumberFormat="1" applyFont="1" applyFill="1" applyBorder="1" applyAlignment="1" applyProtection="1">
      <alignment horizontal="left" indent="4"/>
    </xf>
    <xf numFmtId="165" fontId="19" fillId="2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/>
    <xf numFmtId="164" fontId="7" fillId="0" borderId="0" xfId="1" applyNumberFormat="1" applyFont="1" applyFill="1" applyAlignment="1"/>
  </cellXfs>
  <cellStyles count="4">
    <cellStyle name="?_x001d_?½_x000c_'ÿ-_x000d_ ÿU_x0001_?_x0005_ˆ_x0008__x0007__x0001__x0001_" xfId="1" xr:uid="{3A925715-8F0A-4AC1-A210-5BEAAD5EC83F}"/>
    <cellStyle name="Normal" xfId="0" builtinId="0"/>
    <cellStyle name="Normal_annexe LF 2006 12_11_2005" xfId="3" xr:uid="{4554A614-7E5B-437B-831C-08BCB39AC6E2}"/>
    <cellStyle name="Normal_annexe(2002) nouvelle version" xfId="2" xr:uid="{7D908B5C-A71B-4C3E-8FAE-B9D08589C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macro-&#233;conomiques_comptes_nationnaux_MEF.xlsx" TargetMode="External"/><Relationship Id="rId1" Type="http://schemas.openxmlformats.org/officeDocument/2006/relationships/externalLinkPath" Target="/Users/rlaaouj/Desktop/Open%20Data/Donn&#233;es_MEF/Indicateurs%20macro-&#233;conomiques_comptes_nationnaux_MEF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sectoriels_MEF_FR.xlsx" TargetMode="External"/><Relationship Id="rId1" Type="http://schemas.openxmlformats.org/officeDocument/2006/relationships/externalLinkPath" Target="/Users/rlaaouj/Desktop/Open%20Data/Donn&#233;es_MEF/Indicateurs%20sectoriels_MEF_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</row>
      </sheetData>
      <sheetData sheetId="6"/>
      <sheetData sheetId="7">
        <row r="583">
          <cell r="C583">
            <v>2941.4260000000004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  <sheetName val="Barème_IGR2"/>
      <sheetName val="Ing_Etat_GP2"/>
      <sheetName val="Crédit_Cons2"/>
      <sheetName val="Feuille_de_présence2"/>
      <sheetName val="Note_de_frais2"/>
      <sheetName val="Évolution_du_solde2"/>
      <sheetName val="Amortissement_de_prêt2"/>
      <sheetName val="Crédit_LOG_(2)2"/>
      <sheetName val="Crédit_LO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Comptes nationaux)"/>
      <sheetName val="Indicateurs macro-économiques_c"/>
    </sheetNames>
    <definedNames>
      <definedName name="Loan_Start" refersTo="#REF!"/>
      <definedName name="Number_of_Payments" refersTo="#REF!"/>
      <definedName name="Values_Entered" refersTo="#REF!"/>
    </definedNames>
    <sheetDataSet>
      <sheetData sheetId="0">
        <row r="4">
          <cell r="C4" t="str">
            <v>2010-17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sectoriel)"/>
    </sheetNames>
    <sheetDataSet>
      <sheetData sheetId="0">
        <row r="4">
          <cell r="D4" t="str">
            <v>2017/18</v>
          </cell>
          <cell r="E4" t="str">
            <v>2018/19</v>
          </cell>
          <cell r="F4" t="str">
            <v>2019/20</v>
          </cell>
          <cell r="G4" t="str">
            <v>2020/21</v>
          </cell>
          <cell r="H4" t="str">
            <v>2021/22</v>
          </cell>
        </row>
        <row r="8">
          <cell r="C8">
            <v>345.18333333333334</v>
          </cell>
          <cell r="D8">
            <v>348.24</v>
          </cell>
          <cell r="E8">
            <v>296.7</v>
          </cell>
          <cell r="F8">
            <v>255.6</v>
          </cell>
          <cell r="G8">
            <v>291</v>
          </cell>
          <cell r="H8">
            <v>188</v>
          </cell>
        </row>
        <row r="10">
          <cell r="C10">
            <v>5030.5690866666673</v>
          </cell>
          <cell r="D10">
            <v>4659.0309999999999</v>
          </cell>
          <cell r="E10">
            <v>3645.2000000000003</v>
          </cell>
          <cell r="F10">
            <v>4431.1000000000004</v>
          </cell>
          <cell r="G10">
            <v>4475.4990000000016</v>
          </cell>
          <cell r="H10">
            <v>3571</v>
          </cell>
        </row>
        <row r="11">
          <cell r="C11">
            <v>955.8450199793333</v>
          </cell>
          <cell r="D11">
            <v>996.63800000000003</v>
          </cell>
          <cell r="E11">
            <v>818.7</v>
          </cell>
          <cell r="F11">
            <v>993.3</v>
          </cell>
          <cell r="G11">
            <v>987.91</v>
          </cell>
          <cell r="H11">
            <v>831</v>
          </cell>
        </row>
        <row r="12">
          <cell r="C12">
            <v>2111.2929764933333</v>
          </cell>
          <cell r="D12">
            <v>1891.46</v>
          </cell>
          <cell r="E12">
            <v>1687.3</v>
          </cell>
          <cell r="F12">
            <v>1852</v>
          </cell>
          <cell r="G12">
            <v>1876.6569999999999</v>
          </cell>
          <cell r="H12">
            <v>1602</v>
          </cell>
        </row>
        <row r="13">
          <cell r="C13">
            <v>1775.7827974066668</v>
          </cell>
          <cell r="D13">
            <v>1598.68</v>
          </cell>
          <cell r="E13">
            <v>1050.2</v>
          </cell>
          <cell r="F13">
            <v>1495</v>
          </cell>
          <cell r="G13">
            <v>1489.2570000000001</v>
          </cell>
          <cell r="H13">
            <v>1137</v>
          </cell>
        </row>
        <row r="14">
          <cell r="C14">
            <v>138.18449999999999</v>
          </cell>
          <cell r="D14">
            <v>148.178</v>
          </cell>
          <cell r="E14">
            <v>63.3</v>
          </cell>
          <cell r="F14">
            <v>71.099999999999994</v>
          </cell>
          <cell r="G14">
            <v>91.658000000000001</v>
          </cell>
        </row>
        <row r="15">
          <cell r="C15">
            <v>359.95368333333334</v>
          </cell>
          <cell r="D15">
            <v>330.3</v>
          </cell>
          <cell r="E15">
            <v>283.5</v>
          </cell>
          <cell r="F15">
            <v>271.89999999999998</v>
          </cell>
          <cell r="G15">
            <v>261.1825</v>
          </cell>
        </row>
        <row r="16">
          <cell r="C16">
            <v>40.06005833333333</v>
          </cell>
          <cell r="D16">
            <v>35.300000000000004</v>
          </cell>
          <cell r="E16">
            <v>48.5</v>
          </cell>
          <cell r="F16">
            <v>42.3</v>
          </cell>
          <cell r="G16">
            <v>37.139500000000005</v>
          </cell>
        </row>
        <row r="17">
          <cell r="C17">
            <v>23.901</v>
          </cell>
          <cell r="D17">
            <v>21.7</v>
          </cell>
          <cell r="E17">
            <v>22.2</v>
          </cell>
          <cell r="F17">
            <v>18.5</v>
          </cell>
          <cell r="G17">
            <v>16.286000000000001</v>
          </cell>
        </row>
        <row r="18">
          <cell r="C18">
            <v>15.190833333333336</v>
          </cell>
          <cell r="D18">
            <v>12.9</v>
          </cell>
          <cell r="E18">
            <v>15.3</v>
          </cell>
          <cell r="F18">
            <v>14</v>
          </cell>
          <cell r="G18">
            <v>13.438000000000001</v>
          </cell>
        </row>
        <row r="19">
          <cell r="C19">
            <v>94.682648333333347</v>
          </cell>
          <cell r="D19">
            <v>62.7</v>
          </cell>
          <cell r="E19">
            <v>68.5</v>
          </cell>
          <cell r="F19">
            <v>69.400000000000006</v>
          </cell>
          <cell r="G19">
            <v>54.7</v>
          </cell>
        </row>
        <row r="20">
          <cell r="C20">
            <v>49.959183333333335</v>
          </cell>
          <cell r="D20">
            <v>54</v>
          </cell>
          <cell r="E20">
            <v>57.2</v>
          </cell>
          <cell r="F20">
            <v>57.6</v>
          </cell>
          <cell r="G20">
            <v>45.2</v>
          </cell>
        </row>
        <row r="21">
          <cell r="C21">
            <v>11.425911666666666</v>
          </cell>
          <cell r="D21">
            <v>8.6999999999999993</v>
          </cell>
          <cell r="E21">
            <v>11.3</v>
          </cell>
          <cell r="F21">
            <v>11.8</v>
          </cell>
          <cell r="G21">
            <v>9.5</v>
          </cell>
        </row>
        <row r="22">
          <cell r="C22">
            <v>7546.9591855551835</v>
          </cell>
          <cell r="D22">
            <v>8900.4259999999995</v>
          </cell>
          <cell r="E22">
            <v>6437.880282410053</v>
          </cell>
          <cell r="F22">
            <v>8420.1659999999993</v>
          </cell>
          <cell r="G22">
            <v>7635.056592042858</v>
          </cell>
          <cell r="H22">
            <v>0</v>
          </cell>
        </row>
        <row r="23">
          <cell r="C23">
            <v>9188.3294963247081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81.013227895648271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7">
          <cell r="C27">
            <v>78524.855929769546</v>
          </cell>
          <cell r="D27">
            <v>104677.18210000001</v>
          </cell>
          <cell r="E27">
            <v>53036.500000000007</v>
          </cell>
          <cell r="F27">
            <v>33120.299999999996</v>
          </cell>
          <cell r="G27">
            <v>104548.88299999993</v>
          </cell>
          <cell r="H27">
            <v>34000</v>
          </cell>
        </row>
        <row r="28">
          <cell r="C28">
            <v>16538.827162240024</v>
          </cell>
          <cell r="D28">
            <v>24319.7925</v>
          </cell>
          <cell r="E28">
            <v>13436.5</v>
          </cell>
          <cell r="F28">
            <v>7919.2</v>
          </cell>
          <cell r="G28">
            <v>24831.478999999981</v>
          </cell>
          <cell r="H28">
            <v>8100</v>
          </cell>
        </row>
        <row r="29">
          <cell r="C29">
            <v>39835.227331838454</v>
          </cell>
          <cell r="D29">
            <v>49101.128600000004</v>
          </cell>
          <cell r="E29">
            <v>26816.5</v>
          </cell>
          <cell r="F29">
            <v>17700</v>
          </cell>
          <cell r="G29">
            <v>50606.999999999964</v>
          </cell>
          <cell r="H29">
            <v>18900</v>
          </cell>
        </row>
        <row r="30">
          <cell r="C30">
            <v>20075.781843884055</v>
          </cell>
          <cell r="D30">
            <v>29194.620999999999</v>
          </cell>
          <cell r="E30">
            <v>11611.8</v>
          </cell>
          <cell r="F30">
            <v>6450.3</v>
          </cell>
          <cell r="G30">
            <v>27803.45399999998</v>
          </cell>
          <cell r="H30">
            <v>7000</v>
          </cell>
        </row>
        <row r="31">
          <cell r="C31">
            <v>1086.5487216666668</v>
          </cell>
          <cell r="D31">
            <v>1183.8</v>
          </cell>
          <cell r="E31">
            <v>404.9</v>
          </cell>
          <cell r="F31">
            <v>298.89999999999998</v>
          </cell>
          <cell r="G31">
            <v>486.37300000000005</v>
          </cell>
        </row>
        <row r="32">
          <cell r="C32">
            <v>2448.9885007882881</v>
          </cell>
          <cell r="D32">
            <v>2817.0342175999999</v>
          </cell>
          <cell r="E32">
            <v>2244</v>
          </cell>
          <cell r="F32">
            <v>1495.3</v>
          </cell>
          <cell r="G32">
            <v>3002.7667999999999</v>
          </cell>
          <cell r="H32">
            <v>1003</v>
          </cell>
        </row>
        <row r="33">
          <cell r="C33">
            <v>658.78641666666647</v>
          </cell>
          <cell r="D33">
            <v>705.54150000000004</v>
          </cell>
          <cell r="E33">
            <v>790</v>
          </cell>
          <cell r="F33">
            <v>688.8</v>
          </cell>
          <cell r="G33">
            <v>707.48399999999992</v>
          </cell>
          <cell r="H33">
            <v>585</v>
          </cell>
        </row>
        <row r="34">
          <cell r="C34">
            <v>283.9801333333333</v>
          </cell>
          <cell r="D34">
            <v>376.0215</v>
          </cell>
          <cell r="E34">
            <v>294.60000000000002</v>
          </cell>
          <cell r="F34">
            <v>224</v>
          </cell>
          <cell r="G34">
            <v>246.01599999999999</v>
          </cell>
        </row>
        <row r="35">
          <cell r="C35">
            <v>365.60999999999996</v>
          </cell>
          <cell r="D35">
            <v>321.52</v>
          </cell>
          <cell r="E35">
            <v>396.7</v>
          </cell>
          <cell r="F35">
            <v>367.3</v>
          </cell>
          <cell r="G35">
            <v>367.88800000000003</v>
          </cell>
        </row>
        <row r="36">
          <cell r="C36">
            <v>35942.270049999999</v>
          </cell>
          <cell r="D36">
            <v>43266.280100000004</v>
          </cell>
          <cell r="E36">
            <v>42118</v>
          </cell>
          <cell r="F36">
            <v>44240</v>
          </cell>
          <cell r="G36">
            <v>31872.45</v>
          </cell>
          <cell r="H36">
            <v>24699</v>
          </cell>
        </row>
        <row r="37">
          <cell r="C37">
            <v>31355.829266666668</v>
          </cell>
          <cell r="D37">
            <v>37105.144200000002</v>
          </cell>
          <cell r="E37">
            <v>36928.800000000003</v>
          </cell>
          <cell r="F37">
            <v>36315.5</v>
          </cell>
          <cell r="G37">
            <v>25739.91</v>
          </cell>
        </row>
        <row r="38">
          <cell r="C38">
            <v>4586.4407833333325</v>
          </cell>
          <cell r="D38">
            <v>6161.1359000000002</v>
          </cell>
          <cell r="E38">
            <v>5189.6000000000004</v>
          </cell>
          <cell r="F38">
            <v>7924.9</v>
          </cell>
          <cell r="G38">
            <v>6132.54</v>
          </cell>
        </row>
        <row r="41">
          <cell r="C41">
            <v>15.229042637120349</v>
          </cell>
          <cell r="D41">
            <v>22.467586521746689</v>
          </cell>
          <cell r="E41">
            <v>14.549681773290905</v>
          </cell>
          <cell r="F41">
            <v>7.4745097154205489</v>
          </cell>
          <cell r="G41">
            <v>23.360274016372227</v>
          </cell>
          <cell r="H41">
            <v>9.5211425371044527</v>
          </cell>
        </row>
        <row r="42">
          <cell r="C42">
            <v>17.043389847123837</v>
          </cell>
          <cell r="D42">
            <v>24.401831457359641</v>
          </cell>
          <cell r="E42">
            <v>16.41199462562599</v>
          </cell>
          <cell r="F42">
            <v>7.9726165307560661</v>
          </cell>
          <cell r="G42">
            <v>25.135365569738116</v>
          </cell>
          <cell r="H42">
            <v>9.7472924187725631</v>
          </cell>
        </row>
        <row r="43">
          <cell r="C43">
            <v>18.44549448257435</v>
          </cell>
          <cell r="D43">
            <v>25.959379844141566</v>
          </cell>
          <cell r="E43">
            <v>15.893142891009305</v>
          </cell>
          <cell r="F43">
            <v>9.5572354211663075</v>
          </cell>
          <cell r="G43">
            <v>26.966568744315005</v>
          </cell>
          <cell r="H43">
            <v>11.797752808988765</v>
          </cell>
        </row>
        <row r="44">
          <cell r="C44">
            <v>10.826765027712968</v>
          </cell>
          <cell r="D44">
            <v>18.261704030825431</v>
          </cell>
          <cell r="E44">
            <v>11.056751095029517</v>
          </cell>
          <cell r="F44">
            <v>4.3145819397993312</v>
          </cell>
          <cell r="G44">
            <v>18.669345855013592</v>
          </cell>
          <cell r="H44">
            <v>6.1565523306948107</v>
          </cell>
        </row>
        <row r="45">
          <cell r="C45">
            <v>7.9240114589737258</v>
          </cell>
          <cell r="D45">
            <v>7.9890402083980074</v>
          </cell>
          <cell r="E45">
            <v>6.39652448657188</v>
          </cell>
          <cell r="F45">
            <v>4.2039381153305202</v>
          </cell>
          <cell r="G45">
            <v>5.3063889676842182</v>
          </cell>
        </row>
        <row r="46">
          <cell r="C46">
            <v>6.7085464175620269</v>
          </cell>
          <cell r="D46">
            <v>8.5287139497426576</v>
          </cell>
          <cell r="E46">
            <v>7.9153439153439153</v>
          </cell>
          <cell r="F46">
            <v>5.4994483265906586</v>
          </cell>
          <cell r="G46">
            <v>11.496814679390846</v>
          </cell>
        </row>
        <row r="47">
          <cell r="C47">
            <v>16.880807085395528</v>
          </cell>
          <cell r="D47">
            <v>19.987011331444759</v>
          </cell>
          <cell r="E47">
            <v>16.288659793814432</v>
          </cell>
          <cell r="F47">
            <v>16.283687943262411</v>
          </cell>
          <cell r="G47">
            <v>19.049367923639249</v>
          </cell>
        </row>
        <row r="48">
          <cell r="C48">
            <v>12.350139056289267</v>
          </cell>
          <cell r="D48">
            <v>17.328179723502306</v>
          </cell>
          <cell r="E48">
            <v>13.270270270270272</v>
          </cell>
          <cell r="F48">
            <v>12.108108108108109</v>
          </cell>
          <cell r="G48">
            <v>15.105980596831632</v>
          </cell>
        </row>
        <row r="49">
          <cell r="C49">
            <v>24.096579584543893</v>
          </cell>
          <cell r="D49">
            <v>24.924031007751935</v>
          </cell>
          <cell r="E49">
            <v>25.928104575163395</v>
          </cell>
          <cell r="F49">
            <v>26.235714285714288</v>
          </cell>
          <cell r="G49">
            <v>27.376692960261945</v>
          </cell>
        </row>
        <row r="50">
          <cell r="C50">
            <v>467.50299935373079</v>
          </cell>
          <cell r="D50">
            <v>690.05231419457743</v>
          </cell>
          <cell r="E50">
            <v>614.86131386861314</v>
          </cell>
          <cell r="F50">
            <v>637.46397694524489</v>
          </cell>
          <cell r="G50">
            <v>582.67733089579519</v>
          </cell>
        </row>
        <row r="51">
          <cell r="C51">
            <v>615.6757024934617</v>
          </cell>
          <cell r="D51">
            <v>687.1323000000001</v>
          </cell>
          <cell r="E51">
            <v>645.60839160839157</v>
          </cell>
          <cell r="F51">
            <v>630.47743055555554</v>
          </cell>
          <cell r="G51">
            <v>569.46703539823</v>
          </cell>
        </row>
        <row r="52">
          <cell r="C52">
            <v>410.6678854625161</v>
          </cell>
          <cell r="D52">
            <v>708.17654022988518</v>
          </cell>
          <cell r="E52">
            <v>459.25663716814159</v>
          </cell>
          <cell r="F52">
            <v>671.60169491525414</v>
          </cell>
          <cell r="G52">
            <v>645.53052631578942</v>
          </cell>
        </row>
        <row r="53">
          <cell r="C53">
            <v>7565.4360147861489</v>
          </cell>
          <cell r="D53">
            <v>7831.519690000001</v>
          </cell>
          <cell r="E53">
            <v>7206.1174000000001</v>
          </cell>
          <cell r="F53">
            <v>7124.45435</v>
          </cell>
          <cell r="G53">
            <v>7304.5379999999996</v>
          </cell>
        </row>
        <row r="55">
          <cell r="C55">
            <v>16.353688858759575</v>
          </cell>
          <cell r="D55">
            <v>16.986705679852538</v>
          </cell>
          <cell r="E55">
            <v>18.693631052971742</v>
          </cell>
          <cell r="F55">
            <v>18.794156495647982</v>
          </cell>
          <cell r="G55">
            <v>16.920522557347226</v>
          </cell>
        </row>
        <row r="56">
          <cell r="C56">
            <v>24.558971974314954</v>
          </cell>
          <cell r="D56">
            <v>23.867002497442481</v>
          </cell>
          <cell r="E56">
            <v>25.872240160838899</v>
          </cell>
          <cell r="F56">
            <v>23.960686898078031</v>
          </cell>
          <cell r="G56">
            <v>22.47716419573695</v>
          </cell>
        </row>
        <row r="66">
          <cell r="D66">
            <v>2018</v>
          </cell>
          <cell r="E66">
            <v>2019</v>
          </cell>
          <cell r="F66">
            <v>2020</v>
          </cell>
          <cell r="G66">
            <v>2021</v>
          </cell>
          <cell r="H66">
            <v>2022</v>
          </cell>
        </row>
        <row r="68">
          <cell r="C68">
            <v>28406.972731835423</v>
          </cell>
          <cell r="D68">
            <v>29052.400000000001</v>
          </cell>
          <cell r="E68">
            <v>30925</v>
          </cell>
          <cell r="F68">
            <v>31264</v>
          </cell>
          <cell r="G68">
            <v>31052.300000000003</v>
          </cell>
          <cell r="H68">
            <v>30947</v>
          </cell>
        </row>
        <row r="69">
          <cell r="C69">
            <v>3240.8683910646268</v>
          </cell>
          <cell r="D69">
            <v>3441.2</v>
          </cell>
          <cell r="E69">
            <v>3339</v>
          </cell>
          <cell r="F69">
            <v>3176</v>
          </cell>
          <cell r="G69">
            <v>2965.2</v>
          </cell>
          <cell r="H69">
            <v>3101</v>
          </cell>
        </row>
        <row r="70">
          <cell r="C70">
            <v>19268.419220921802</v>
          </cell>
          <cell r="D70">
            <v>19880.2</v>
          </cell>
          <cell r="E70">
            <v>21592</v>
          </cell>
          <cell r="F70">
            <v>22107</v>
          </cell>
          <cell r="G70">
            <v>22011.5</v>
          </cell>
          <cell r="H70">
            <v>21801</v>
          </cell>
        </row>
        <row r="71">
          <cell r="C71">
            <v>5897.6851198489921</v>
          </cell>
          <cell r="D71">
            <v>5731</v>
          </cell>
          <cell r="E71">
            <v>5994</v>
          </cell>
          <cell r="F71">
            <v>5981</v>
          </cell>
          <cell r="G71">
            <v>6075.6</v>
          </cell>
          <cell r="H71">
            <v>6045</v>
          </cell>
        </row>
        <row r="72">
          <cell r="C72">
            <v>254.08659933333331</v>
          </cell>
          <cell r="D72">
            <v>271.80199999999996</v>
          </cell>
          <cell r="E72">
            <v>242.03400000000002</v>
          </cell>
          <cell r="F72">
            <v>236.893</v>
          </cell>
          <cell r="G72">
            <v>287.60599999999999</v>
          </cell>
        </row>
        <row r="73">
          <cell r="C73">
            <v>200.51970333333335</v>
          </cell>
          <cell r="D73">
            <v>214.35300000000001</v>
          </cell>
          <cell r="E73">
            <v>183.541</v>
          </cell>
          <cell r="F73">
            <v>180.37799999999999</v>
          </cell>
          <cell r="G73">
            <v>220.55799999999999</v>
          </cell>
        </row>
        <row r="74">
          <cell r="C74">
            <v>34.404963500000001</v>
          </cell>
          <cell r="D74">
            <v>40.131999999999998</v>
          </cell>
          <cell r="E74">
            <v>40.698</v>
          </cell>
          <cell r="F74">
            <v>41.28</v>
          </cell>
          <cell r="G74">
            <v>49.89</v>
          </cell>
        </row>
        <row r="75">
          <cell r="C75">
            <v>14.272599166666666</v>
          </cell>
          <cell r="D75">
            <v>13.327999999999999</v>
          </cell>
          <cell r="E75">
            <v>13.77</v>
          </cell>
          <cell r="F75">
            <v>11.483000000000001</v>
          </cell>
          <cell r="G75">
            <v>13.362</v>
          </cell>
        </row>
        <row r="78">
          <cell r="C78">
            <v>2969.3333333333335</v>
          </cell>
          <cell r="D78">
            <v>2993</v>
          </cell>
          <cell r="E78">
            <v>2981</v>
          </cell>
          <cell r="F78">
            <v>2994</v>
          </cell>
          <cell r="G78">
            <v>2963</v>
          </cell>
        </row>
        <row r="79">
          <cell r="C79">
            <v>84.614952851369551</v>
          </cell>
          <cell r="D79">
            <v>84.731039091212836</v>
          </cell>
          <cell r="E79">
            <v>84.669573968466963</v>
          </cell>
          <cell r="F79">
            <v>84.43553774215097</v>
          </cell>
          <cell r="G79">
            <v>84.306446169422884</v>
          </cell>
        </row>
        <row r="80">
          <cell r="C80">
            <v>280.2713333333333</v>
          </cell>
          <cell r="D80">
            <v>295.24599999999998</v>
          </cell>
          <cell r="E80">
            <v>296.14699999999999</v>
          </cell>
          <cell r="F80">
            <v>304.548</v>
          </cell>
          <cell r="G80">
            <v>306.39499999999998</v>
          </cell>
        </row>
        <row r="81">
          <cell r="C81">
            <v>46.095390895013644</v>
          </cell>
          <cell r="D81">
            <v>47.402505029704045</v>
          </cell>
          <cell r="E81">
            <v>47.980226036394086</v>
          </cell>
          <cell r="F81">
            <v>47.626318347189937</v>
          </cell>
          <cell r="G81">
            <v>47.350642144943613</v>
          </cell>
        </row>
        <row r="83">
          <cell r="C83">
            <v>1333.5864999999997</v>
          </cell>
          <cell r="D83">
            <v>1371.69</v>
          </cell>
          <cell r="E83">
            <v>1461.307</v>
          </cell>
          <cell r="F83">
            <v>1383</v>
          </cell>
          <cell r="G83">
            <v>1417.8320000000001</v>
          </cell>
          <cell r="H83">
            <v>1556</v>
          </cell>
        </row>
        <row r="84">
          <cell r="C84">
            <v>93.237983937799839</v>
          </cell>
          <cell r="D84">
            <v>94.537176767345386</v>
          </cell>
          <cell r="E84">
            <v>94.316594664912984</v>
          </cell>
          <cell r="F84">
            <v>92.124656543745488</v>
          </cell>
          <cell r="G84">
            <v>92.553490117305842</v>
          </cell>
          <cell r="H84">
            <v>96.336760925449866</v>
          </cell>
        </row>
        <row r="85">
          <cell r="C85">
            <v>10152.271500000001</v>
          </cell>
          <cell r="D85">
            <v>11580.701999999999</v>
          </cell>
          <cell r="E85">
            <v>11699.675999999999</v>
          </cell>
          <cell r="F85">
            <v>11281.026</v>
          </cell>
          <cell r="G85">
            <v>15063.891</v>
          </cell>
        </row>
        <row r="86">
          <cell r="C86">
            <v>36.917273472575403</v>
          </cell>
          <cell r="D86">
            <v>34.1061880359239</v>
          </cell>
          <cell r="E86">
            <v>34.387379616324424</v>
          </cell>
          <cell r="F86">
            <v>36.855069742769849</v>
          </cell>
          <cell r="G86">
            <v>37.721097424297618</v>
          </cell>
        </row>
        <row r="87">
          <cell r="C87">
            <v>7.6127581525457879</v>
          </cell>
          <cell r="D87">
            <v>8.4426524943682608</v>
          </cell>
          <cell r="E87">
            <v>8.0063094202655556</v>
          </cell>
          <cell r="F87">
            <v>8.156924078091107</v>
          </cell>
          <cell r="G87">
            <v>10.624595156548871</v>
          </cell>
        </row>
        <row r="88">
          <cell r="C88">
            <v>4.9620174640822832</v>
          </cell>
          <cell r="D88">
            <v>5.6221242684635593</v>
          </cell>
          <cell r="E88">
            <v>5.2836296621452483</v>
          </cell>
          <cell r="F88">
            <v>5.2087036647505185</v>
          </cell>
          <cell r="G88">
            <v>6.8825226537870376</v>
          </cell>
        </row>
        <row r="89">
          <cell r="C89">
            <v>51.058051962500528</v>
          </cell>
          <cell r="D89">
            <v>68.938038887143506</v>
          </cell>
          <cell r="E89">
            <v>62.69712789664792</v>
          </cell>
          <cell r="F89">
            <v>50.35340139761896</v>
          </cell>
          <cell r="G89">
            <v>70.104683297554715</v>
          </cell>
        </row>
        <row r="93">
          <cell r="C93">
            <v>27814.1685</v>
          </cell>
          <cell r="D93">
            <v>34315</v>
          </cell>
          <cell r="E93">
            <v>35275.82</v>
          </cell>
          <cell r="F93">
            <v>37441</v>
          </cell>
          <cell r="G93">
            <v>38114.938000000002</v>
          </cell>
          <cell r="H93">
            <v>30456</v>
          </cell>
        </row>
        <row r="94">
          <cell r="C94">
            <v>8989.2258229396666</v>
          </cell>
          <cell r="D94">
            <v>11250.933545004998</v>
          </cell>
          <cell r="E94">
            <v>9495.4732849960001</v>
          </cell>
          <cell r="F94">
            <v>10343.093752015</v>
          </cell>
          <cell r="G94">
            <v>9865</v>
          </cell>
          <cell r="H94">
            <v>5219</v>
          </cell>
        </row>
        <row r="96">
          <cell r="C96">
            <v>4784.2230000000009</v>
          </cell>
          <cell r="D96">
            <v>5829.4</v>
          </cell>
          <cell r="E96">
            <v>5828.9</v>
          </cell>
          <cell r="F96">
            <v>6184.4628999999995</v>
          </cell>
          <cell r="G96">
            <v>6100</v>
          </cell>
        </row>
        <row r="97">
          <cell r="C97">
            <v>2.0216574297818334E-3</v>
          </cell>
          <cell r="D97">
            <v>2.0645735819070001E-3</v>
          </cell>
          <cell r="E97">
            <v>2.0917732009159999E-3</v>
          </cell>
          <cell r="F97">
            <v>1.9314388729100001E-3</v>
          </cell>
          <cell r="G97">
            <v>2.1033369325989901E-3</v>
          </cell>
        </row>
        <row r="98">
          <cell r="C98">
            <v>1.2897102539122667E-2</v>
          </cell>
          <cell r="D98">
            <v>1.386276070068E-2</v>
          </cell>
          <cell r="E98">
            <v>1.3584420018000001E-2</v>
          </cell>
          <cell r="F98">
            <v>1.1382746064222999E-2</v>
          </cell>
          <cell r="G98">
            <v>1.9692150691105789E-2</v>
          </cell>
        </row>
        <row r="99">
          <cell r="C99">
            <v>6379.4698098354147</v>
          </cell>
          <cell r="D99">
            <v>6714.5878558977201</v>
          </cell>
          <cell r="E99">
            <v>6494.2126670574526</v>
          </cell>
          <cell r="F99">
            <v>5893.4021800406235</v>
          </cell>
          <cell r="G99">
            <v>9362.3377148487398</v>
          </cell>
        </row>
        <row r="100">
          <cell r="C100">
            <v>32.318873105768617</v>
          </cell>
          <cell r="D100">
            <v>32.787217091665447</v>
          </cell>
          <cell r="E100">
            <v>26.917796056891095</v>
          </cell>
          <cell r="F100">
            <v>27.625046745586388</v>
          </cell>
          <cell r="G100">
            <v>25.882240710977939</v>
          </cell>
          <cell r="H100">
            <v>17.136196480168113</v>
          </cell>
        </row>
        <row r="102">
          <cell r="C102">
            <v>42039.471297614669</v>
          </cell>
          <cell r="D102">
            <v>52060.788954669995</v>
          </cell>
          <cell r="E102">
            <v>49932.816735577013</v>
          </cell>
          <cell r="F102">
            <v>50841.235952108997</v>
          </cell>
          <cell r="G102">
            <v>78665.284787408993</v>
          </cell>
          <cell r="H102">
            <v>111036.388189925</v>
          </cell>
        </row>
        <row r="103">
          <cell r="C103">
            <v>77.842959512397542</v>
          </cell>
          <cell r="D103">
            <v>68.936959599459882</v>
          </cell>
          <cell r="E103">
            <v>89.263527864965752</v>
          </cell>
          <cell r="F103">
            <v>81.848736321254194</v>
          </cell>
          <cell r="G103">
            <v>54.229369313619621</v>
          </cell>
          <cell r="H103">
            <v>61.764347020284525</v>
          </cell>
        </row>
        <row r="116">
          <cell r="D116">
            <v>2018</v>
          </cell>
          <cell r="E116">
            <v>2019</v>
          </cell>
          <cell r="F116">
            <v>2020</v>
          </cell>
          <cell r="G116">
            <v>2021</v>
          </cell>
          <cell r="H116">
            <v>2022</v>
          </cell>
        </row>
        <row r="117">
          <cell r="C117">
            <v>2.8582518201037543</v>
          </cell>
          <cell r="D117">
            <v>4.330065359477131</v>
          </cell>
          <cell r="E117">
            <v>2.8816199376946905</v>
          </cell>
          <cell r="F117">
            <v>4.9962149886449536</v>
          </cell>
          <cell r="G117">
            <v>2.0908435472242193</v>
          </cell>
          <cell r="H117">
            <v>-18.644067796610166</v>
          </cell>
        </row>
        <row r="118">
          <cell r="C118">
            <v>1.0213958068498452</v>
          </cell>
          <cell r="D118">
            <v>1.5932521087160367</v>
          </cell>
          <cell r="E118">
            <v>0.96153846153845812</v>
          </cell>
          <cell r="F118">
            <v>-6.6666666666666652</v>
          </cell>
          <cell r="G118">
            <v>2.6530612244897833</v>
          </cell>
          <cell r="H118">
            <v>2.9821073558648159</v>
          </cell>
        </row>
        <row r="119">
          <cell r="C119">
            <v>2.9672908080624687</v>
          </cell>
          <cell r="D119">
            <v>4.4642857142856984</v>
          </cell>
          <cell r="E119">
            <v>3.009259259259256</v>
          </cell>
          <cell r="F119">
            <v>5.4681647940074907</v>
          </cell>
          <cell r="G119">
            <v>2.0596590909090828</v>
          </cell>
          <cell r="H119">
            <v>-19.415448851774531</v>
          </cell>
        </row>
        <row r="122">
          <cell r="C122">
            <v>1113.2466666666667</v>
          </cell>
          <cell r="D122">
            <v>1764</v>
          </cell>
          <cell r="E122">
            <v>2055</v>
          </cell>
          <cell r="F122">
            <v>1901</v>
          </cell>
          <cell r="G122">
            <v>2109</v>
          </cell>
        </row>
        <row r="124">
          <cell r="C124">
            <v>40.638650399156504</v>
          </cell>
          <cell r="D124">
            <v>24.943310657596371</v>
          </cell>
          <cell r="E124">
            <v>15.961070559610704</v>
          </cell>
          <cell r="F124">
            <v>11.888479747501316</v>
          </cell>
          <cell r="G124">
            <v>10.099573257467995</v>
          </cell>
        </row>
        <row r="125">
          <cell r="C125">
            <v>49.194155746347342</v>
          </cell>
          <cell r="D125">
            <v>56.632653061224488</v>
          </cell>
          <cell r="E125">
            <v>59.756690997566906</v>
          </cell>
          <cell r="F125">
            <v>62.809047869542347</v>
          </cell>
          <cell r="G125">
            <v>62.968231389284021</v>
          </cell>
        </row>
        <row r="126">
          <cell r="C126" t="str">
            <v>-</v>
          </cell>
          <cell r="D126">
            <v>14.002267573696145</v>
          </cell>
          <cell r="E126">
            <v>20</v>
          </cell>
          <cell r="F126">
            <v>20.778537611783271</v>
          </cell>
          <cell r="G126">
            <v>22.427690848743481</v>
          </cell>
        </row>
        <row r="127">
          <cell r="C127">
            <v>6.9438168398855247</v>
          </cell>
          <cell r="D127">
            <v>4.4217687074829932</v>
          </cell>
          <cell r="E127">
            <v>4.2335766423357661</v>
          </cell>
          <cell r="F127">
            <v>4.5765386638611263</v>
          </cell>
          <cell r="G127">
            <v>4.5519203413940259</v>
          </cell>
        </row>
        <row r="128">
          <cell r="C128">
            <v>18714.816666666669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>
            <v>6.888895024063113</v>
          </cell>
          <cell r="D130" t="e">
            <v>#DIV/0!</v>
          </cell>
          <cell r="E130" t="e">
            <v>#DIV/0!</v>
          </cell>
          <cell r="F130" t="e">
            <v>#DIV/0!</v>
          </cell>
          <cell r="G130" t="e">
            <v>#DIV/0!</v>
          </cell>
        </row>
        <row r="131">
          <cell r="C131">
            <v>20.852717192972687</v>
          </cell>
          <cell r="D131" t="e">
            <v>#DIV/0!</v>
          </cell>
          <cell r="E131" t="e">
            <v>#DIV/0!</v>
          </cell>
          <cell r="F131" t="e">
            <v>#DIV/0!</v>
          </cell>
          <cell r="G131" t="e">
            <v>#DIV/0!</v>
          </cell>
        </row>
        <row r="132">
          <cell r="C132">
            <v>26.734121779515466</v>
          </cell>
          <cell r="D132" t="e">
            <v>#DIV/0!</v>
          </cell>
          <cell r="E132" t="e">
            <v>#DIV/0!</v>
          </cell>
          <cell r="F132" t="e">
            <v>#DIV/0!</v>
          </cell>
          <cell r="G132" t="e">
            <v>#DIV/0!</v>
          </cell>
        </row>
        <row r="133">
          <cell r="C133">
            <v>44.841564633005738</v>
          </cell>
          <cell r="D133" t="e">
            <v>#DIV/0!</v>
          </cell>
          <cell r="E133" t="e">
            <v>#DIV/0!</v>
          </cell>
          <cell r="F133" t="e">
            <v>#DIV/0!</v>
          </cell>
          <cell r="G133" t="e">
            <v>#DIV/0!</v>
          </cell>
        </row>
        <row r="134">
          <cell r="C134">
            <v>19129.333333333332</v>
          </cell>
          <cell r="D134">
            <v>20898</v>
          </cell>
          <cell r="E134">
            <v>21590</v>
          </cell>
          <cell r="F134">
            <v>20022</v>
          </cell>
          <cell r="G134">
            <v>21872</v>
          </cell>
        </row>
        <row r="136">
          <cell r="C136">
            <v>13.983411166097442</v>
          </cell>
          <cell r="D136">
            <v>12.26433151497751</v>
          </cell>
          <cell r="E136">
            <v>7.9944418712366838</v>
          </cell>
          <cell r="F136">
            <v>9.364698831285585</v>
          </cell>
          <cell r="G136">
            <v>9.0160936356986099</v>
          </cell>
        </row>
        <row r="137">
          <cell r="C137">
            <v>24.986931065728026</v>
          </cell>
          <cell r="D137">
            <v>28.950138769260214</v>
          </cell>
          <cell r="E137">
            <v>28.022232515053265</v>
          </cell>
          <cell r="F137">
            <v>30.216761562281491</v>
          </cell>
          <cell r="G137">
            <v>27.660936356986099</v>
          </cell>
        </row>
        <row r="138">
          <cell r="C138">
            <v>56.405520317836476</v>
          </cell>
          <cell r="D138">
            <v>53.885539286056087</v>
          </cell>
          <cell r="E138">
            <v>52.329782306623443</v>
          </cell>
          <cell r="F138">
            <v>49.620417540705226</v>
          </cell>
          <cell r="G138">
            <v>51.412765179224586</v>
          </cell>
        </row>
        <row r="139">
          <cell r="C139">
            <v>5.9141283892102878</v>
          </cell>
          <cell r="D139">
            <v>4.8999904297061923</v>
          </cell>
          <cell r="E139">
            <v>4.4789254284390925</v>
          </cell>
          <cell r="F139">
            <v>3.7508740385575869</v>
          </cell>
          <cell r="G139">
            <v>3.4473299195318212</v>
          </cell>
        </row>
        <row r="140">
          <cell r="C140">
            <v>18016.086666666666</v>
          </cell>
          <cell r="D140">
            <v>19134</v>
          </cell>
          <cell r="E140">
            <v>19535</v>
          </cell>
          <cell r="F140">
            <v>18121</v>
          </cell>
          <cell r="G140">
            <v>19763</v>
          </cell>
        </row>
        <row r="141">
          <cell r="C141">
            <v>94.266666666666666</v>
          </cell>
          <cell r="D141">
            <v>91.6</v>
          </cell>
          <cell r="E141">
            <v>90.48</v>
          </cell>
          <cell r="F141">
            <v>90.5</v>
          </cell>
          <cell r="G141">
            <v>90.36</v>
          </cell>
        </row>
        <row r="143">
          <cell r="C143">
            <v>4.3098172289798846</v>
          </cell>
          <cell r="D143">
            <v>6.4823641563393597</v>
          </cell>
          <cell r="E143">
            <v>15.129811996418962</v>
          </cell>
          <cell r="F143">
            <v>-4.0435458786936103</v>
          </cell>
          <cell r="G143">
            <v>6.6450567260939897</v>
          </cell>
          <cell r="H143">
            <v>0.30395136778116338</v>
          </cell>
        </row>
        <row r="145">
          <cell r="C145">
            <v>30979.338780668506</v>
          </cell>
          <cell r="D145">
            <v>37295.011999999995</v>
          </cell>
          <cell r="E145">
            <v>38852.570000000007</v>
          </cell>
          <cell r="F145">
            <v>38371.518679749992</v>
          </cell>
          <cell r="G145">
            <v>40511.578414349999</v>
          </cell>
          <cell r="H145">
            <v>42317.378927075479</v>
          </cell>
        </row>
        <row r="146">
          <cell r="C146">
            <v>32.814726208417859</v>
          </cell>
          <cell r="D146">
            <v>29.472104741513427</v>
          </cell>
          <cell r="E146">
            <v>23.561591935874507</v>
          </cell>
          <cell r="F146">
            <v>20.56140675287811</v>
          </cell>
          <cell r="G146">
            <v>21.798708857272977</v>
          </cell>
          <cell r="H146">
            <v>24.000010702759674</v>
          </cell>
        </row>
        <row r="147">
          <cell r="C147">
            <v>26.16123474806027</v>
          </cell>
          <cell r="D147">
            <v>22.637828887144479</v>
          </cell>
          <cell r="E147">
            <v>17.759386316014613</v>
          </cell>
          <cell r="F147">
            <v>15.586722592231004</v>
          </cell>
          <cell r="G147">
            <v>16.882981998793579</v>
          </cell>
          <cell r="H147">
            <v>20.514802150764719</v>
          </cell>
        </row>
        <row r="148">
          <cell r="C148">
            <v>49.262050666210065</v>
          </cell>
          <cell r="D148">
            <v>57.625400415476477</v>
          </cell>
          <cell r="E148">
            <v>72.679078887188155</v>
          </cell>
          <cell r="F148">
            <v>72.955245351087555</v>
          </cell>
          <cell r="G148">
            <v>72.738569140920021</v>
          </cell>
          <cell r="H148">
            <v>66.678322183835732</v>
          </cell>
        </row>
        <row r="149">
          <cell r="C149">
            <v>29161.408333333336</v>
          </cell>
          <cell r="D149">
            <v>30736.765000000003</v>
          </cell>
          <cell r="E149">
            <v>30836.231</v>
          </cell>
          <cell r="F149">
            <v>30284.165429779998</v>
          </cell>
          <cell r="G149">
            <v>31951.159780497997</v>
          </cell>
          <cell r="H149">
            <v>33437.477462363</v>
          </cell>
        </row>
        <row r="151">
          <cell r="C151">
            <v>58.164835431759265</v>
          </cell>
          <cell r="D151">
            <v>57.545528945547787</v>
          </cell>
          <cell r="E151">
            <v>56.87664293343763</v>
          </cell>
          <cell r="F151">
            <v>57.847851021025377</v>
          </cell>
          <cell r="G151">
            <v>58.145604379085967</v>
          </cell>
          <cell r="H151">
            <v>58.617893291816081</v>
          </cell>
        </row>
        <row r="152">
          <cell r="C152">
            <v>41.835164568240721</v>
          </cell>
          <cell r="D152">
            <v>42.454471054452213</v>
          </cell>
          <cell r="E152">
            <v>43.123357066562377</v>
          </cell>
          <cell r="F152">
            <v>42.152148978974637</v>
          </cell>
          <cell r="G152">
            <v>41.854395620914026</v>
          </cell>
          <cell r="H152">
            <v>41.382106708183912</v>
          </cell>
        </row>
        <row r="153">
          <cell r="C153">
            <v>19116.196500000002</v>
          </cell>
          <cell r="D153">
            <v>30736.765000000003</v>
          </cell>
          <cell r="E153">
            <v>30836.231</v>
          </cell>
          <cell r="F153">
            <v>17518.738900780001</v>
          </cell>
          <cell r="G153">
            <v>18578.194960498</v>
          </cell>
          <cell r="H153">
            <v>19600.344858362994</v>
          </cell>
        </row>
        <row r="154">
          <cell r="C154">
            <v>12207.586333333335</v>
          </cell>
          <cell r="D154">
            <v>23107.669000000002</v>
          </cell>
          <cell r="E154">
            <v>22822.055999999997</v>
          </cell>
          <cell r="F154">
            <v>22039.689051999998</v>
          </cell>
          <cell r="G154">
            <v>23553.382887096996</v>
          </cell>
          <cell r="H154">
            <v>24737.621172000003</v>
          </cell>
        </row>
        <row r="155">
          <cell r="C155">
            <v>6908.6101666666664</v>
          </cell>
          <cell r="D155">
            <v>7629.0960000000014</v>
          </cell>
          <cell r="E155">
            <v>8014.1750000000011</v>
          </cell>
          <cell r="F155">
            <v>8244.4763777800017</v>
          </cell>
          <cell r="G155">
            <v>8397.7768934010001</v>
          </cell>
          <cell r="H155">
            <v>8699.8562903629991</v>
          </cell>
        </row>
        <row r="157">
          <cell r="C157">
            <v>1068.3063333333332</v>
          </cell>
          <cell r="D157">
            <v>1140</v>
          </cell>
          <cell r="E157">
            <v>1206</v>
          </cell>
          <cell r="F157">
            <v>1257</v>
          </cell>
          <cell r="G157">
            <v>1308.5</v>
          </cell>
        </row>
        <row r="158">
          <cell r="C158">
            <v>475.46733333333333</v>
          </cell>
        </row>
        <row r="159">
          <cell r="C159">
            <v>62.644642857142856</v>
          </cell>
          <cell r="D159">
            <v>62.3</v>
          </cell>
          <cell r="E159">
            <v>49.2</v>
          </cell>
          <cell r="F159">
            <v>37</v>
          </cell>
          <cell r="G159">
            <v>34.200000000000003</v>
          </cell>
          <cell r="H159">
            <v>31.4</v>
          </cell>
        </row>
        <row r="160">
          <cell r="C160">
            <v>53.133333333333333</v>
          </cell>
          <cell r="D160">
            <v>60.8</v>
          </cell>
          <cell r="E160">
            <v>58.5</v>
          </cell>
          <cell r="F160">
            <v>51.6</v>
          </cell>
          <cell r="G160">
            <v>59</v>
          </cell>
          <cell r="H160">
            <v>55.4</v>
          </cell>
        </row>
        <row r="161">
          <cell r="C161">
            <v>69.7</v>
          </cell>
          <cell r="D161">
            <v>30.3</v>
          </cell>
          <cell r="E161">
            <v>17.8</v>
          </cell>
          <cell r="F161">
            <v>12</v>
          </cell>
          <cell r="G161">
            <v>7.5</v>
          </cell>
          <cell r="H161">
            <v>4.0999999999999996</v>
          </cell>
        </row>
        <row r="162">
          <cell r="C162">
            <v>58.81666666666667</v>
          </cell>
          <cell r="D162">
            <v>74</v>
          </cell>
          <cell r="E162">
            <v>42.2</v>
          </cell>
          <cell r="F162">
            <v>19.7</v>
          </cell>
          <cell r="G162">
            <v>14</v>
          </cell>
          <cell r="H162">
            <v>11.2</v>
          </cell>
        </row>
        <row r="163">
          <cell r="C163">
            <v>56.583333333333336</v>
          </cell>
          <cell r="D163">
            <v>77.2</v>
          </cell>
          <cell r="E163">
            <v>82.5</v>
          </cell>
          <cell r="F163">
            <v>57.2</v>
          </cell>
          <cell r="G163">
            <v>45.2</v>
          </cell>
          <cell r="H163">
            <v>24.7</v>
          </cell>
        </row>
        <row r="181">
          <cell r="D181">
            <v>2018</v>
          </cell>
          <cell r="E181">
            <v>2019</v>
          </cell>
          <cell r="F181">
            <v>2020</v>
          </cell>
          <cell r="G181">
            <v>2021</v>
          </cell>
          <cell r="H181">
            <v>2022</v>
          </cell>
        </row>
        <row r="184">
          <cell r="C184">
            <v>180986.76040298515</v>
          </cell>
          <cell r="D184">
            <v>574282</v>
          </cell>
          <cell r="E184">
            <v>595757</v>
          </cell>
          <cell r="F184">
            <v>549243</v>
          </cell>
          <cell r="G184">
            <v>642277</v>
          </cell>
          <cell r="H184">
            <v>734838</v>
          </cell>
        </row>
        <row r="185">
          <cell r="C185">
            <v>0.12239134183975597</v>
          </cell>
          <cell r="D185">
            <v>6.6366349080200004</v>
          </cell>
          <cell r="E185">
            <v>3.73945204620727</v>
          </cell>
          <cell r="F185">
            <v>-7.8075456939658334</v>
          </cell>
          <cell r="G185">
            <v>16.938586381619803</v>
          </cell>
          <cell r="H185">
            <v>14.411383250528974</v>
          </cell>
        </row>
        <row r="187">
          <cell r="C187">
            <v>33.646123016956359</v>
          </cell>
          <cell r="D187">
            <v>35.595230217906881</v>
          </cell>
          <cell r="E187">
            <v>35.43105662207914</v>
          </cell>
          <cell r="F187">
            <v>37.797659687970537</v>
          </cell>
          <cell r="G187">
            <v>35.108060852249103</v>
          </cell>
          <cell r="H187">
            <v>33.746077366712122</v>
          </cell>
        </row>
        <row r="188">
          <cell r="C188">
            <v>10.211621679302327</v>
          </cell>
          <cell r="D188">
            <v>9.924044284863534</v>
          </cell>
          <cell r="E188">
            <v>9.69254242921191</v>
          </cell>
          <cell r="F188">
            <v>8.8904182665960239</v>
          </cell>
          <cell r="G188">
            <v>8.5414859943606878</v>
          </cell>
          <cell r="H188">
            <v>8.3476902392091858</v>
          </cell>
        </row>
        <row r="189">
          <cell r="C189">
            <v>10.147753454960782</v>
          </cell>
          <cell r="D189">
            <v>11.275993327320027</v>
          </cell>
          <cell r="E189">
            <v>10.668107970195901</v>
          </cell>
          <cell r="F189">
            <v>11.500920357655902</v>
          </cell>
          <cell r="G189">
            <v>14.506046456591159</v>
          </cell>
          <cell r="H189">
            <v>17.082812810442576</v>
          </cell>
        </row>
        <row r="190">
          <cell r="C190">
            <v>10.492409447551299</v>
          </cell>
          <cell r="D190">
            <v>14.188499726615147</v>
          </cell>
          <cell r="E190">
            <v>15.136876276736992</v>
          </cell>
          <cell r="F190">
            <v>13.768951083582312</v>
          </cell>
          <cell r="G190">
            <v>14.435827532357534</v>
          </cell>
          <cell r="H190">
            <v>15.322833059803656</v>
          </cell>
        </row>
        <row r="191">
          <cell r="C191">
            <v>35.502092401229234</v>
          </cell>
          <cell r="D191">
            <v>29.016232443294413</v>
          </cell>
          <cell r="E191">
            <v>29.071416701776059</v>
          </cell>
          <cell r="F191">
            <v>28.042050604195225</v>
          </cell>
          <cell r="G191">
            <v>27.40857916444152</v>
          </cell>
          <cell r="H191">
            <v>25.500586523832453</v>
          </cell>
        </row>
        <row r="192">
          <cell r="C192">
            <v>153090.64636718718</v>
          </cell>
          <cell r="D192">
            <v>177736</v>
          </cell>
          <cell r="E192">
            <v>183041</v>
          </cell>
          <cell r="F192">
            <v>174916</v>
          </cell>
          <cell r="G192">
            <v>192034</v>
          </cell>
          <cell r="H192">
            <v>199747</v>
          </cell>
        </row>
        <row r="194">
          <cell r="C194">
            <v>26.375321647645883</v>
          </cell>
          <cell r="D194">
            <v>28.359476977089614</v>
          </cell>
          <cell r="E194">
            <v>27.433198026671619</v>
          </cell>
          <cell r="F194">
            <v>28.719499645544143</v>
          </cell>
          <cell r="G194">
            <v>25.528291864982243</v>
          </cell>
          <cell r="H194">
            <v>25.307514005216596</v>
          </cell>
        </row>
        <row r="195">
          <cell r="C195">
            <v>14.98268978432492</v>
          </cell>
          <cell r="D195">
            <v>13.855381014538418</v>
          </cell>
          <cell r="E195">
            <v>13.869570205582358</v>
          </cell>
          <cell r="F195">
            <v>12.42024743305358</v>
          </cell>
          <cell r="G195">
            <v>12.448316443963048</v>
          </cell>
          <cell r="H195">
            <v>12.453753998808493</v>
          </cell>
        </row>
        <row r="196">
          <cell r="C196">
            <v>10.637560966879029</v>
          </cell>
          <cell r="D196">
            <v>12.766125039384255</v>
          </cell>
          <cell r="E196">
            <v>11.620893679558133</v>
          </cell>
          <cell r="F196">
            <v>14.118205309977361</v>
          </cell>
          <cell r="G196">
            <v>22.833977316516869</v>
          </cell>
          <cell r="H196">
            <v>29.286547482565446</v>
          </cell>
        </row>
        <row r="197">
          <cell r="C197">
            <v>6.5972357711039917</v>
          </cell>
          <cell r="D197">
            <v>8.7579331142818564</v>
          </cell>
          <cell r="E197">
            <v>9.3274184472331338</v>
          </cell>
          <cell r="F197">
            <v>8.3748770838573954</v>
          </cell>
          <cell r="G197">
            <v>5.4771550871199892</v>
          </cell>
          <cell r="H197">
            <v>7.0854631108352066</v>
          </cell>
        </row>
        <row r="198">
          <cell r="C198">
            <v>41.40719183004618</v>
          </cell>
          <cell r="D198">
            <v>36.261083854705859</v>
          </cell>
          <cell r="E198">
            <v>37.74891964095476</v>
          </cell>
          <cell r="F198">
            <v>36.367170527567524</v>
          </cell>
          <cell r="G198">
            <v>33.712259287417851</v>
          </cell>
          <cell r="H198">
            <v>25.866721402574257</v>
          </cell>
        </row>
        <row r="199">
          <cell r="C199">
            <v>167840.75</v>
          </cell>
          <cell r="D199">
            <v>208064</v>
          </cell>
          <cell r="E199">
            <v>212374</v>
          </cell>
          <cell r="F199">
            <v>196729</v>
          </cell>
          <cell r="G199">
            <v>251394</v>
          </cell>
          <cell r="H199">
            <v>330602</v>
          </cell>
        </row>
        <row r="201">
          <cell r="C201">
            <v>16.646434194318125</v>
          </cell>
          <cell r="D201">
            <v>15.466875576745617</v>
          </cell>
          <cell r="E201">
            <v>15.03197189863166</v>
          </cell>
          <cell r="F201">
            <v>16.118111717133722</v>
          </cell>
          <cell r="G201">
            <v>14.243776701114585</v>
          </cell>
          <cell r="H201">
            <v>13.097016956945209</v>
          </cell>
        </row>
        <row r="202">
          <cell r="C202">
            <v>13.693933088359056</v>
          </cell>
          <cell r="D202">
            <v>12.060712088588128</v>
          </cell>
          <cell r="E202">
            <v>11.050316893781725</v>
          </cell>
          <cell r="F202">
            <v>9.8013002658479422</v>
          </cell>
          <cell r="G202">
            <v>8.9162828070677893</v>
          </cell>
          <cell r="H202">
            <v>8.1291099267397051</v>
          </cell>
        </row>
        <row r="203">
          <cell r="C203">
            <v>21.444434679897462</v>
          </cell>
          <cell r="D203">
            <v>22.018225161488772</v>
          </cell>
          <cell r="E203">
            <v>20.66542985487866</v>
          </cell>
          <cell r="F203">
            <v>23.027616670648456</v>
          </cell>
          <cell r="G203">
            <v>29.38375617556505</v>
          </cell>
          <cell r="H203">
            <v>31.659518091239619</v>
          </cell>
        </row>
        <row r="204">
          <cell r="C204">
            <v>26.483288474342494</v>
          </cell>
          <cell r="D204">
            <v>30.21185788988004</v>
          </cell>
          <cell r="E204">
            <v>32.195089794419282</v>
          </cell>
          <cell r="F204">
            <v>29.851724961749408</v>
          </cell>
          <cell r="G204">
            <v>27.595726230538521</v>
          </cell>
          <cell r="H204">
            <v>27.208849311256433</v>
          </cell>
        </row>
        <row r="205">
          <cell r="C205">
            <v>21.731909563082866</v>
          </cell>
          <cell r="D205">
            <v>20.242329283297451</v>
          </cell>
          <cell r="E205">
            <v>21.057191558288679</v>
          </cell>
          <cell r="F205">
            <v>21.201246384620475</v>
          </cell>
          <cell r="G205">
            <v>19.860458085714058</v>
          </cell>
          <cell r="H205">
            <v>19.905505713819039</v>
          </cell>
        </row>
        <row r="206">
          <cell r="C206">
            <v>102198.75</v>
          </cell>
          <cell r="D206">
            <v>121267</v>
          </cell>
          <cell r="E206">
            <v>126992</v>
          </cell>
          <cell r="F206">
            <v>105121</v>
          </cell>
          <cell r="G206">
            <v>116712</v>
          </cell>
          <cell r="H206">
            <v>122036</v>
          </cell>
        </row>
        <row r="208">
          <cell r="C208">
            <v>34015.25</v>
          </cell>
          <cell r="D208">
            <v>44506</v>
          </cell>
          <cell r="E208">
            <v>47970</v>
          </cell>
          <cell r="F208">
            <v>31833</v>
          </cell>
          <cell r="G208">
            <v>35968</v>
          </cell>
          <cell r="H208">
            <v>35438</v>
          </cell>
        </row>
        <row r="209">
          <cell r="C209">
            <v>324.5</v>
          </cell>
          <cell r="D209">
            <v>568</v>
          </cell>
          <cell r="E209">
            <v>616</v>
          </cell>
          <cell r="F209">
            <v>552</v>
          </cell>
          <cell r="G209">
            <v>588</v>
          </cell>
          <cell r="H209">
            <v>624</v>
          </cell>
        </row>
        <row r="214">
          <cell r="C214">
            <v>2.2780170042647652</v>
          </cell>
          <cell r="D214">
            <v>2.8837209302325473</v>
          </cell>
          <cell r="E214">
            <v>2.3508137432188159</v>
          </cell>
          <cell r="F214">
            <v>-6.2720848056537211</v>
          </cell>
          <cell r="G214">
            <v>6.6918001885014178</v>
          </cell>
          <cell r="H214">
            <v>0.79505300353355235</v>
          </cell>
        </row>
        <row r="216">
          <cell r="C216">
            <v>4.3546620121195323</v>
          </cell>
          <cell r="D216">
            <v>0.78602620087335762</v>
          </cell>
          <cell r="E216">
            <v>1.0398613518197486</v>
          </cell>
          <cell r="F216">
            <v>0.85763293310463506</v>
          </cell>
          <cell r="G216">
            <v>6.7176870748299367</v>
          </cell>
          <cell r="H216">
            <v>4.7011952191235107</v>
          </cell>
        </row>
        <row r="217">
          <cell r="C217">
            <v>-0.52815694586790252</v>
          </cell>
          <cell r="D217">
            <v>1.1506276150627714</v>
          </cell>
          <cell r="E217">
            <v>-2.9989658738366121</v>
          </cell>
          <cell r="F217">
            <v>-13.646055437100213</v>
          </cell>
          <cell r="G217">
            <v>12.222222222222223</v>
          </cell>
          <cell r="H217">
            <v>-0.88008800880089444</v>
          </cell>
        </row>
        <row r="218">
          <cell r="C218">
            <v>5.5802846969501623</v>
          </cell>
          <cell r="D218">
            <v>7.3614557485525367</v>
          </cell>
          <cell r="E218">
            <v>4.6995377503852076</v>
          </cell>
          <cell r="F218">
            <v>8.6092715231788084</v>
          </cell>
          <cell r="G218">
            <v>0.13550135501356753</v>
          </cell>
          <cell r="H218">
            <v>-8.3897158322056917</v>
          </cell>
        </row>
        <row r="219">
          <cell r="C219">
            <v>2.2120265177321428</v>
          </cell>
          <cell r="D219">
            <v>-0.50916496945010437</v>
          </cell>
          <cell r="E219">
            <v>-3.377686796315249</v>
          </cell>
          <cell r="F219">
            <v>-17.584745762711872</v>
          </cell>
          <cell r="G219">
            <v>23.007712082262223</v>
          </cell>
          <cell r="H219">
            <v>-5.8516196447231046</v>
          </cell>
        </row>
        <row r="220">
          <cell r="C220">
            <v>4.6177510298954667</v>
          </cell>
          <cell r="D220">
            <v>8.2693947144075075</v>
          </cell>
          <cell r="E220">
            <v>6.2992125984252079</v>
          </cell>
          <cell r="F220">
            <v>-24.962962962962965</v>
          </cell>
          <cell r="G220">
            <v>9.1806515301085856</v>
          </cell>
          <cell r="H220">
            <v>12.748643761302002</v>
          </cell>
        </row>
        <row r="221">
          <cell r="C221">
            <v>-0.47540140155768124</v>
          </cell>
          <cell r="D221">
            <v>9.7276264591439343E-2</v>
          </cell>
          <cell r="E221">
            <v>6.4139941690962043</v>
          </cell>
          <cell r="F221">
            <v>-17.534246575342472</v>
          </cell>
          <cell r="G221">
            <v>18.93687707641196</v>
          </cell>
          <cell r="H221">
            <v>7.2625698324022325</v>
          </cell>
        </row>
        <row r="224">
          <cell r="C224">
            <v>2941.4260000000004</v>
          </cell>
        </row>
        <row r="225">
          <cell r="C225">
            <v>2422.2263999999996</v>
          </cell>
        </row>
        <row r="226">
          <cell r="C226">
            <v>1493.2436666666665</v>
          </cell>
          <cell r="D226">
            <v>2886.2759999999998</v>
          </cell>
          <cell r="E226">
            <v>1748.8409999999999</v>
          </cell>
          <cell r="F226">
            <v>1841.4159999999999</v>
          </cell>
          <cell r="G226">
            <v>1810.5</v>
          </cell>
        </row>
        <row r="227">
          <cell r="C227">
            <v>314.42016666666666</v>
          </cell>
          <cell r="D227">
            <v>317.10700000000003</v>
          </cell>
          <cell r="E227">
            <v>350.84100000000001</v>
          </cell>
          <cell r="F227">
            <v>331.471</v>
          </cell>
          <cell r="G227">
            <v>327.82400000000001</v>
          </cell>
        </row>
        <row r="228">
          <cell r="C228">
            <v>157.41666666666666</v>
          </cell>
          <cell r="D228">
            <v>181.15700000000001</v>
          </cell>
          <cell r="E228">
            <v>179.41499999999999</v>
          </cell>
          <cell r="F228">
            <v>175.24</v>
          </cell>
          <cell r="G228">
            <v>186.684</v>
          </cell>
        </row>
        <row r="229">
          <cell r="C229">
            <v>1021.4068333333335</v>
          </cell>
          <cell r="D229">
            <v>2388.0120000000002</v>
          </cell>
          <cell r="E229">
            <v>1218.585</v>
          </cell>
          <cell r="F229">
            <v>1334.7049999999999</v>
          </cell>
          <cell r="G229">
            <v>1295.992</v>
          </cell>
        </row>
        <row r="230">
          <cell r="C230">
            <v>1210.7643</v>
          </cell>
          <cell r="D230">
            <v>1221.1610000000001</v>
          </cell>
          <cell r="E230">
            <v>1199.308</v>
          </cell>
          <cell r="F230">
            <v>1141.8409999999999</v>
          </cell>
          <cell r="G230">
            <v>1198.079</v>
          </cell>
        </row>
        <row r="231">
          <cell r="C231">
            <v>666.87666666666667</v>
          </cell>
          <cell r="D231">
            <v>685.90200000000004</v>
          </cell>
          <cell r="E231">
            <v>671.66300000000001</v>
          </cell>
          <cell r="F231">
            <v>635.05499999999995</v>
          </cell>
          <cell r="G231">
            <v>690.46699999999998</v>
          </cell>
        </row>
        <row r="232">
          <cell r="C232">
            <v>383.42950000000002</v>
          </cell>
          <cell r="D232">
            <v>358.42</v>
          </cell>
          <cell r="E232">
            <v>349.99099999999999</v>
          </cell>
          <cell r="F232">
            <v>332.64299999999997</v>
          </cell>
          <cell r="G232">
            <v>329.45</v>
          </cell>
        </row>
        <row r="233">
          <cell r="C233">
            <v>161.81283333333334</v>
          </cell>
          <cell r="D233">
            <v>176.839</v>
          </cell>
          <cell r="E233">
            <v>177.654</v>
          </cell>
          <cell r="F233">
            <v>174.143</v>
          </cell>
          <cell r="G233">
            <v>178.16200000000001</v>
          </cell>
        </row>
        <row r="245">
          <cell r="D245">
            <v>2018</v>
          </cell>
          <cell r="E245">
            <v>2019</v>
          </cell>
          <cell r="F245">
            <v>2020</v>
          </cell>
          <cell r="G245">
            <v>2021</v>
          </cell>
          <cell r="H245">
            <v>2022</v>
          </cell>
        </row>
        <row r="247">
          <cell r="C247">
            <v>55769.666666666664</v>
          </cell>
          <cell r="D247">
            <v>55002</v>
          </cell>
          <cell r="E247">
            <v>54418</v>
          </cell>
          <cell r="F247">
            <v>55047</v>
          </cell>
          <cell r="G247">
            <v>54513</v>
          </cell>
        </row>
        <row r="248">
          <cell r="C248">
            <v>47488.333333333336</v>
          </cell>
          <cell r="D248">
            <v>45629</v>
          </cell>
          <cell r="E248">
            <v>45032</v>
          </cell>
          <cell r="F248">
            <v>44760</v>
          </cell>
          <cell r="G248">
            <v>43794</v>
          </cell>
        </row>
        <row r="250">
          <cell r="C250">
            <v>118.33333333333333</v>
          </cell>
          <cell r="D250">
            <v>140</v>
          </cell>
          <cell r="E250">
            <v>200</v>
          </cell>
          <cell r="F250">
            <v>145</v>
          </cell>
          <cell r="G250">
            <v>160</v>
          </cell>
          <cell r="H250">
            <v>200</v>
          </cell>
        </row>
        <row r="251">
          <cell r="C251">
            <v>13.583333333333334</v>
          </cell>
          <cell r="D251">
            <v>11</v>
          </cell>
          <cell r="E251">
            <v>28</v>
          </cell>
          <cell r="F251">
            <v>10.5</v>
          </cell>
          <cell r="G251">
            <v>20</v>
          </cell>
          <cell r="H251">
            <v>28</v>
          </cell>
        </row>
        <row r="252">
          <cell r="C252">
            <v>11.478873239436622</v>
          </cell>
          <cell r="D252">
            <v>7.8571428571428568</v>
          </cell>
          <cell r="E252">
            <v>14.000000000000002</v>
          </cell>
          <cell r="F252">
            <v>7.2413793103448283</v>
          </cell>
          <cell r="G252">
            <v>12.5</v>
          </cell>
          <cell r="H252">
            <v>14.000000000000002</v>
          </cell>
        </row>
        <row r="255">
          <cell r="C255">
            <v>2450</v>
          </cell>
          <cell r="D255">
            <v>2550</v>
          </cell>
          <cell r="E255">
            <v>2500</v>
          </cell>
          <cell r="F255">
            <v>2500</v>
          </cell>
        </row>
        <row r="256">
          <cell r="C256">
            <v>1580</v>
          </cell>
        </row>
        <row r="257">
          <cell r="C257">
            <v>70.5</v>
          </cell>
        </row>
        <row r="259">
          <cell r="C259" t="e">
            <v>#REF!</v>
          </cell>
        </row>
        <row r="260">
          <cell r="C260" t="e">
            <v>#REF!</v>
          </cell>
        </row>
        <row r="266">
          <cell r="C266">
            <v>14498.177499999998</v>
          </cell>
          <cell r="D266">
            <v>13285.536</v>
          </cell>
          <cell r="E266">
            <v>13627.42872</v>
          </cell>
          <cell r="F266">
            <v>12174.471</v>
          </cell>
          <cell r="G266">
            <v>13974.9</v>
          </cell>
          <cell r="H266">
            <v>12486.731</v>
          </cell>
        </row>
        <row r="267">
          <cell r="C267">
            <v>-2.7702004162860283</v>
          </cell>
          <cell r="D267">
            <v>-3.6667236594407626</v>
          </cell>
          <cell r="E267">
            <v>2.5734205981602809</v>
          </cell>
          <cell r="F267">
            <v>-10.662009318512144</v>
          </cell>
          <cell r="G267">
            <v>14.788560422871754</v>
          </cell>
          <cell r="H267">
            <v>-10.6488704749229</v>
          </cell>
        </row>
        <row r="268">
          <cell r="C268">
            <v>49874.666666666664</v>
          </cell>
          <cell r="D268">
            <v>46935</v>
          </cell>
          <cell r="E268">
            <v>46995</v>
          </cell>
          <cell r="F268">
            <v>30281</v>
          </cell>
        </row>
        <row r="270">
          <cell r="C270">
            <v>13.166837643846094</v>
          </cell>
          <cell r="D270">
            <v>14.93341855757963</v>
          </cell>
          <cell r="E270">
            <v>14.861155442068306</v>
          </cell>
          <cell r="F270">
            <v>13.457283445064562</v>
          </cell>
        </row>
        <row r="271">
          <cell r="C271">
            <v>4.5482250870423941</v>
          </cell>
          <cell r="D271">
            <v>4.7832108234792798</v>
          </cell>
          <cell r="E271">
            <v>5.6154910096818815</v>
          </cell>
          <cell r="F271">
            <v>6.9647633829794264</v>
          </cell>
        </row>
        <row r="272">
          <cell r="C272">
            <v>72.614676137508283</v>
          </cell>
          <cell r="D272">
            <v>73.224672419303289</v>
          </cell>
          <cell r="E272">
            <v>69.496754973933392</v>
          </cell>
          <cell r="F272">
            <v>67.91387338595159</v>
          </cell>
        </row>
        <row r="273">
          <cell r="C273">
            <v>7.6502754698636783</v>
          </cell>
          <cell r="D273">
            <v>8.3754128049430072</v>
          </cell>
          <cell r="E273">
            <v>8.0348973295031385</v>
          </cell>
          <cell r="F273">
            <v>9.7387800931277031</v>
          </cell>
        </row>
        <row r="274">
          <cell r="C274">
            <v>0.53775594528041737</v>
          </cell>
          <cell r="D274">
            <v>0.77341003515500162</v>
          </cell>
          <cell r="E274">
            <v>1.0192573678050856</v>
          </cell>
          <cell r="F274">
            <v>1.1459330933588718</v>
          </cell>
        </row>
        <row r="275">
          <cell r="C275">
            <v>0.75372780778414394</v>
          </cell>
          <cell r="D275">
            <v>0.87141791839778426</v>
          </cell>
          <cell r="E275">
            <v>0.97244387700819235</v>
          </cell>
          <cell r="F275">
            <v>0.77936659951784948</v>
          </cell>
        </row>
        <row r="277">
          <cell r="C277">
            <v>16562.333333333332</v>
          </cell>
          <cell r="D277">
            <v>17266</v>
          </cell>
          <cell r="E277">
            <v>19959.277999999998</v>
          </cell>
          <cell r="F277">
            <v>14882</v>
          </cell>
        </row>
        <row r="278">
          <cell r="C278">
            <v>27110.333333333332</v>
          </cell>
          <cell r="D278">
            <v>33085</v>
          </cell>
          <cell r="E278">
            <v>39106.192627000004</v>
          </cell>
          <cell r="F278">
            <v>33390</v>
          </cell>
        </row>
        <row r="305">
          <cell r="D305">
            <v>2018</v>
          </cell>
          <cell r="E305">
            <v>2019</v>
          </cell>
          <cell r="F305">
            <v>2020</v>
          </cell>
          <cell r="G305">
            <v>2021</v>
          </cell>
          <cell r="H305">
            <v>2022</v>
          </cell>
        </row>
        <row r="307">
          <cell r="C307">
            <v>43.55766666666667</v>
          </cell>
          <cell r="D307">
            <v>45.118000000000002</v>
          </cell>
          <cell r="E307">
            <v>46.015000000000001</v>
          </cell>
          <cell r="F307">
            <v>46.015000000000001</v>
          </cell>
          <cell r="G307">
            <v>47.154000000000003</v>
          </cell>
        </row>
        <row r="308">
          <cell r="C308">
            <v>1584</v>
          </cell>
          <cell r="D308">
            <v>1800</v>
          </cell>
          <cell r="E308">
            <v>1800</v>
          </cell>
          <cell r="F308">
            <v>1800</v>
          </cell>
          <cell r="G308">
            <v>1800</v>
          </cell>
        </row>
        <row r="309">
          <cell r="C309">
            <v>3547.8426666666674</v>
          </cell>
          <cell r="D309">
            <v>4311.8440000000001</v>
          </cell>
          <cell r="E309">
            <v>4552.3561250000002</v>
          </cell>
          <cell r="F309">
            <v>4731.9930000000004</v>
          </cell>
          <cell r="G309">
            <v>4911.4639999999999</v>
          </cell>
        </row>
        <row r="310">
          <cell r="C310">
            <v>70.241403978079447</v>
          </cell>
          <cell r="D310">
            <v>68.417503045100887</v>
          </cell>
          <cell r="E310">
            <v>67.878323117789904</v>
          </cell>
          <cell r="F310">
            <v>67.504474330371991</v>
          </cell>
          <cell r="G310">
            <v>67.001407319691239</v>
          </cell>
        </row>
        <row r="311">
          <cell r="C311">
            <v>49.930285714285723</v>
          </cell>
          <cell r="D311">
            <v>49.930285714285723</v>
          </cell>
          <cell r="E311">
            <v>49.930285714285723</v>
          </cell>
          <cell r="F311">
            <v>49.930285714285723</v>
          </cell>
          <cell r="G311">
            <v>49.930285714285723</v>
          </cell>
        </row>
        <row r="312">
          <cell r="C312">
            <v>27.648285714285716</v>
          </cell>
          <cell r="D312">
            <v>27.648285714285716</v>
          </cell>
          <cell r="E312">
            <v>27.648285714285716</v>
          </cell>
          <cell r="F312">
            <v>27.648285714285716</v>
          </cell>
          <cell r="G312">
            <v>27.648285714285716</v>
          </cell>
        </row>
        <row r="313">
          <cell r="C313">
            <v>8.9891428571428573</v>
          </cell>
          <cell r="D313">
            <v>8.9891428571428573</v>
          </cell>
          <cell r="E313">
            <v>8.9891428571428573</v>
          </cell>
          <cell r="F313">
            <v>8.9891428571428573</v>
          </cell>
          <cell r="G313">
            <v>8.9891428571428573</v>
          </cell>
        </row>
        <row r="314">
          <cell r="C314">
            <v>5.3299999999999992</v>
          </cell>
          <cell r="D314">
            <v>5.3299999999999992</v>
          </cell>
          <cell r="E314">
            <v>5.3299999999999992</v>
          </cell>
          <cell r="F314">
            <v>5.3299999999999992</v>
          </cell>
          <cell r="G314">
            <v>5.3299999999999992</v>
          </cell>
        </row>
        <row r="315">
          <cell r="C315">
            <v>94.711166666666657</v>
          </cell>
          <cell r="D315">
            <v>106.85</v>
          </cell>
          <cell r="E315">
            <v>109.64</v>
          </cell>
        </row>
        <row r="316">
          <cell r="C316">
            <v>61.304333333333339</v>
          </cell>
          <cell r="D316">
            <v>66.83</v>
          </cell>
          <cell r="E316">
            <v>70.08</v>
          </cell>
        </row>
        <row r="317">
          <cell r="C317">
            <v>18.074833333333334</v>
          </cell>
          <cell r="D317">
            <v>20.67</v>
          </cell>
          <cell r="E317">
            <v>20.91</v>
          </cell>
        </row>
        <row r="318">
          <cell r="C318">
            <v>15.332000000000001</v>
          </cell>
          <cell r="D318">
            <v>19.350000000000001</v>
          </cell>
          <cell r="E318">
            <v>18.64</v>
          </cell>
        </row>
        <row r="320">
          <cell r="C320">
            <v>39250</v>
          </cell>
          <cell r="D320">
            <v>35196</v>
          </cell>
          <cell r="E320">
            <v>38264</v>
          </cell>
          <cell r="F320">
            <v>22368</v>
          </cell>
          <cell r="G320">
            <v>34482</v>
          </cell>
          <cell r="H320">
            <v>45931</v>
          </cell>
        </row>
        <row r="321">
          <cell r="C321">
            <v>17524.817166666668</v>
          </cell>
          <cell r="D321">
            <v>22539.802</v>
          </cell>
          <cell r="E321">
            <v>25075</v>
          </cell>
          <cell r="F321">
            <v>7154.8969999999999</v>
          </cell>
          <cell r="G321">
            <v>9938.607</v>
          </cell>
          <cell r="H321">
            <v>20592.349999999999</v>
          </cell>
        </row>
        <row r="322">
          <cell r="C322">
            <v>3361.3378333333335</v>
          </cell>
          <cell r="D322">
            <v>2573.2979999999998</v>
          </cell>
          <cell r="E322">
            <v>2544.8739999999998</v>
          </cell>
          <cell r="F322">
            <v>330</v>
          </cell>
          <cell r="G322">
            <v>723</v>
          </cell>
          <cell r="H322">
            <v>3566</v>
          </cell>
        </row>
        <row r="324">
          <cell r="C324">
            <v>32874.333333333336</v>
          </cell>
          <cell r="D324">
            <v>26805</v>
          </cell>
          <cell r="E324">
            <v>24737</v>
          </cell>
          <cell r="F324">
            <v>24888</v>
          </cell>
          <cell r="G324">
            <v>25487</v>
          </cell>
          <cell r="H324">
            <v>20886</v>
          </cell>
        </row>
        <row r="325">
          <cell r="C325">
            <v>74573.352499999994</v>
          </cell>
          <cell r="D325">
            <v>85313.18</v>
          </cell>
          <cell r="E325">
            <v>88005.735000000001</v>
          </cell>
          <cell r="F325">
            <v>92512</v>
          </cell>
          <cell r="G325">
            <v>91041</v>
          </cell>
          <cell r="H325">
            <v>87201</v>
          </cell>
        </row>
        <row r="326">
          <cell r="C326">
            <v>62.28093366666667</v>
          </cell>
          <cell r="D326">
            <v>88.230699999999999</v>
          </cell>
          <cell r="E326">
            <v>96.120999999999995</v>
          </cell>
          <cell r="F326">
            <v>61.405000000000001</v>
          </cell>
          <cell r="G326">
            <v>70.016999999999996</v>
          </cell>
          <cell r="H326">
            <v>69.751000000000005</v>
          </cell>
        </row>
        <row r="327">
          <cell r="C327">
            <v>75338.5</v>
          </cell>
          <cell r="D327">
            <v>94944</v>
          </cell>
          <cell r="E327">
            <v>101644</v>
          </cell>
          <cell r="F327">
            <v>84585</v>
          </cell>
          <cell r="G327">
            <v>114626</v>
          </cell>
        </row>
        <row r="328">
          <cell r="C328">
            <v>4.3483743371582921</v>
          </cell>
          <cell r="D328">
            <v>3.6705847657566562</v>
          </cell>
          <cell r="E328">
            <v>3.3292668529377041</v>
          </cell>
          <cell r="F328">
            <v>3.2251581249630545</v>
          </cell>
          <cell r="G328">
            <v>2.89463123549631</v>
          </cell>
        </row>
        <row r="329">
          <cell r="C329">
            <v>115437</v>
          </cell>
          <cell r="D329">
            <v>141734</v>
          </cell>
          <cell r="E329">
            <v>152964</v>
          </cell>
          <cell r="F329">
            <v>123348</v>
          </cell>
          <cell r="G329">
            <v>168839</v>
          </cell>
        </row>
        <row r="330">
          <cell r="C330">
            <v>3795.8333333333335</v>
          </cell>
          <cell r="D330">
            <v>3736</v>
          </cell>
          <cell r="E330">
            <v>3622</v>
          </cell>
          <cell r="F330">
            <v>3005</v>
          </cell>
          <cell r="G330">
            <v>3685</v>
          </cell>
        </row>
        <row r="331">
          <cell r="C331">
            <v>10649.878150809825</v>
          </cell>
          <cell r="D331">
            <v>8725</v>
          </cell>
          <cell r="E331">
            <v>10003</v>
          </cell>
          <cell r="F331">
            <v>8221</v>
          </cell>
          <cell r="G331">
            <v>10743</v>
          </cell>
        </row>
        <row r="332">
          <cell r="C332">
            <v>100806.66666666667</v>
          </cell>
          <cell r="D332">
            <v>128249</v>
          </cell>
          <cell r="E332">
            <v>139339</v>
          </cell>
          <cell r="F332">
            <v>112121</v>
          </cell>
          <cell r="G332">
            <v>154411</v>
          </cell>
        </row>
        <row r="336">
          <cell r="C336">
            <v>225735.16666666666</v>
          </cell>
          <cell r="D336">
            <v>261147</v>
          </cell>
          <cell r="E336">
            <v>268834</v>
          </cell>
          <cell r="F336">
            <v>276267</v>
          </cell>
          <cell r="G336">
            <v>282429</v>
          </cell>
        </row>
        <row r="337">
          <cell r="C337">
            <v>41.666666666666664</v>
          </cell>
          <cell r="D337">
            <v>46</v>
          </cell>
          <cell r="E337">
            <v>48</v>
          </cell>
          <cell r="F337">
            <v>26</v>
          </cell>
          <cell r="G337">
            <v>25</v>
          </cell>
          <cell r="H337">
            <v>41</v>
          </cell>
        </row>
        <row r="338">
          <cell r="C338">
            <v>5315.3905000000004</v>
          </cell>
          <cell r="D338">
            <v>6679.1009999999997</v>
          </cell>
          <cell r="E338">
            <v>7043.0060000000003</v>
          </cell>
          <cell r="F338">
            <v>1407.9939999999999</v>
          </cell>
          <cell r="G338">
            <v>1284.335</v>
          </cell>
          <cell r="H338">
            <v>5064.7740000000003</v>
          </cell>
        </row>
        <row r="339">
          <cell r="C339">
            <v>3.1941082972391399</v>
          </cell>
          <cell r="D339">
            <v>13.882218342279184</v>
          </cell>
          <cell r="E339">
            <v>5.4484128926931996</v>
          </cell>
          <cell r="F339">
            <v>-80.008621318794852</v>
          </cell>
          <cell r="G339">
            <v>-8.7826368578275193</v>
          </cell>
          <cell r="H339">
            <v>294.34991649374967</v>
          </cell>
        </row>
        <row r="341">
          <cell r="C341">
            <v>31.284286638959074</v>
          </cell>
          <cell r="D341">
            <v>27.614449908752693</v>
          </cell>
          <cell r="E341">
            <v>28.266524265349197</v>
          </cell>
          <cell r="F341">
            <v>29.274201452563009</v>
          </cell>
          <cell r="G341">
            <v>38.4582682867009</v>
          </cell>
          <cell r="H341">
            <v>29.723794191014246</v>
          </cell>
        </row>
        <row r="342">
          <cell r="C342">
            <v>12.701550337646877</v>
          </cell>
          <cell r="D342">
            <v>12.188301988546064</v>
          </cell>
          <cell r="E342">
            <v>12.506279279046476</v>
          </cell>
          <cell r="F342">
            <v>14.214265117607036</v>
          </cell>
          <cell r="G342">
            <v>7.7468106062670561</v>
          </cell>
          <cell r="H342">
            <v>17.802808180582193</v>
          </cell>
        </row>
        <row r="343">
          <cell r="C343">
            <v>4.9231033292223145</v>
          </cell>
          <cell r="D343">
            <v>5.9039083253869045</v>
          </cell>
          <cell r="E343">
            <v>5.8694256401315013</v>
          </cell>
          <cell r="F343">
            <v>5.6162881375914955</v>
          </cell>
          <cell r="G343">
            <v>3.0283376221935865</v>
          </cell>
          <cell r="H343">
            <v>3.3805851949168906</v>
          </cell>
        </row>
        <row r="344">
          <cell r="C344">
            <v>4.3236522321360962</v>
          </cell>
          <cell r="D344">
            <v>4.5740437223512567</v>
          </cell>
          <cell r="E344">
            <v>4.9966732954650332</v>
          </cell>
          <cell r="F344">
            <v>4.0557701240204151</v>
          </cell>
          <cell r="G344">
            <v>4.0945703418500621</v>
          </cell>
          <cell r="H344">
            <v>4.7362231759995606</v>
          </cell>
        </row>
        <row r="345">
          <cell r="C345">
            <v>3.4528726848322178</v>
          </cell>
          <cell r="D345">
            <v>4.5658839415663879</v>
          </cell>
          <cell r="E345">
            <v>4.9226424058136544</v>
          </cell>
          <cell r="F345">
            <v>3.8425589881775064</v>
          </cell>
          <cell r="G345">
            <v>5.2160067272168087</v>
          </cell>
          <cell r="H345">
            <v>4.5610327331486067</v>
          </cell>
        </row>
        <row r="346">
          <cell r="C346">
            <v>7.5919194773491574</v>
          </cell>
          <cell r="D346">
            <v>6.1924202074500752</v>
          </cell>
          <cell r="E346">
            <v>6.0447911019811711</v>
          </cell>
          <cell r="F346">
            <v>6.8573445625478531</v>
          </cell>
          <cell r="G346">
            <v>9.4797696862578675</v>
          </cell>
        </row>
        <row r="347">
          <cell r="C347">
            <v>10260.367333333334</v>
          </cell>
          <cell r="D347">
            <v>12288.707999999999</v>
          </cell>
          <cell r="E347">
            <v>12932.26</v>
          </cell>
          <cell r="F347">
            <v>2777.8019999999997</v>
          </cell>
          <cell r="G347">
            <v>3721.7020000000002</v>
          </cell>
          <cell r="H347">
            <v>10868.857</v>
          </cell>
        </row>
        <row r="349">
          <cell r="C349">
            <v>48.194929798159926</v>
          </cell>
          <cell r="D349">
            <v>45.648468496444053</v>
          </cell>
          <cell r="E349">
            <v>45.539248360302068</v>
          </cell>
          <cell r="F349">
            <v>49.312657993622302</v>
          </cell>
          <cell r="G349">
            <v>65.490654544614273</v>
          </cell>
          <cell r="H349">
            <v>53.401042998357596</v>
          </cell>
        </row>
        <row r="350">
          <cell r="C350">
            <v>51.805070201840067</v>
          </cell>
          <cell r="D350">
            <v>54.351531503555947</v>
          </cell>
          <cell r="E350">
            <v>54.460751639697932</v>
          </cell>
          <cell r="F350">
            <v>50.687342006377712</v>
          </cell>
          <cell r="G350">
            <v>34.509345455385734</v>
          </cell>
          <cell r="H350">
            <v>46.598957001642404</v>
          </cell>
        </row>
        <row r="351">
          <cell r="C351">
            <v>19335.541333333331</v>
          </cell>
          <cell r="D351">
            <v>23953.859</v>
          </cell>
          <cell r="E351">
            <v>25243.989000000001</v>
          </cell>
          <cell r="F351">
            <v>6975.62</v>
          </cell>
          <cell r="G351">
            <v>9196.0210000000006</v>
          </cell>
          <cell r="H351">
            <v>19009.244999999999</v>
          </cell>
        </row>
        <row r="353">
          <cell r="C353">
            <v>69.889360394426689</v>
          </cell>
          <cell r="D353">
            <v>70.185793445640627</v>
          </cell>
          <cell r="E353">
            <v>68.952149361180588</v>
          </cell>
          <cell r="F353">
            <v>49.74426645946884</v>
          </cell>
          <cell r="G353">
            <v>30.647874771055871</v>
          </cell>
        </row>
        <row r="354">
          <cell r="C354">
            <v>30.110639605573326</v>
          </cell>
          <cell r="D354">
            <v>29.814206554359362</v>
          </cell>
          <cell r="E354">
            <v>31.047850638819401</v>
          </cell>
          <cell r="F354">
            <v>50.255733540531168</v>
          </cell>
          <cell r="G354">
            <v>69.352125228944132</v>
          </cell>
        </row>
        <row r="355">
          <cell r="C355">
            <v>62497.516666666663</v>
          </cell>
          <cell r="D355">
            <v>73022.3</v>
          </cell>
          <cell r="E355">
            <v>78747.400000000009</v>
          </cell>
          <cell r="F355">
            <v>36449.699999999997</v>
          </cell>
          <cell r="G355">
            <v>34310.400000000001</v>
          </cell>
          <cell r="H355">
            <v>93638</v>
          </cell>
        </row>
        <row r="366">
          <cell r="D366">
            <v>2018</v>
          </cell>
          <cell r="E366">
            <v>2019</v>
          </cell>
          <cell r="F366">
            <v>2020</v>
          </cell>
          <cell r="G366">
            <v>2021</v>
          </cell>
          <cell r="H366">
            <v>2022</v>
          </cell>
        </row>
        <row r="368">
          <cell r="C368">
            <v>44849.135999999999</v>
          </cell>
          <cell r="D368">
            <v>46937.14</v>
          </cell>
          <cell r="E368">
            <v>48721.544999999998</v>
          </cell>
          <cell r="F368">
            <v>51778.286</v>
          </cell>
          <cell r="G368">
            <v>53845</v>
          </cell>
          <cell r="H368">
            <v>55543</v>
          </cell>
        </row>
        <row r="369">
          <cell r="C369">
            <v>2505.0976666666666</v>
          </cell>
          <cell r="D369">
            <v>2199.14</v>
          </cell>
          <cell r="E369">
            <v>2054.5450000000001</v>
          </cell>
          <cell r="F369">
            <v>2357.2860000000001</v>
          </cell>
          <cell r="G369">
            <v>2511</v>
          </cell>
          <cell r="H369">
            <v>2645</v>
          </cell>
        </row>
        <row r="370">
          <cell r="C370">
            <v>42344.038333333338</v>
          </cell>
          <cell r="D370">
            <v>44738</v>
          </cell>
          <cell r="E370">
            <v>46667</v>
          </cell>
          <cell r="F370">
            <v>49421</v>
          </cell>
          <cell r="G370">
            <v>51334</v>
          </cell>
          <cell r="H370">
            <v>52898</v>
          </cell>
        </row>
        <row r="371">
          <cell r="C371">
            <v>133.83833333333334</v>
          </cell>
          <cell r="D371">
            <v>133.24</v>
          </cell>
          <cell r="E371">
            <v>136.91</v>
          </cell>
          <cell r="F371">
            <v>144.03</v>
          </cell>
          <cell r="G371">
            <v>148.27999999999997</v>
          </cell>
          <cell r="H371">
            <v>151.46</v>
          </cell>
        </row>
        <row r="372">
          <cell r="C372">
            <v>7.506666666666665</v>
          </cell>
          <cell r="D372">
            <v>6.24</v>
          </cell>
          <cell r="E372">
            <v>5.77</v>
          </cell>
          <cell r="F372">
            <v>6.56</v>
          </cell>
          <cell r="G372">
            <v>6.92</v>
          </cell>
          <cell r="H372">
            <v>7.21</v>
          </cell>
        </row>
        <row r="373">
          <cell r="C373">
            <v>126.33166666666666</v>
          </cell>
          <cell r="D373">
            <v>127</v>
          </cell>
          <cell r="E373">
            <v>131.13999999999999</v>
          </cell>
          <cell r="F373">
            <v>137.47</v>
          </cell>
          <cell r="G373">
            <v>141.35999999999999</v>
          </cell>
          <cell r="H373">
            <v>144.25</v>
          </cell>
        </row>
        <row r="374">
          <cell r="C374">
            <v>12237.228333333334</v>
          </cell>
          <cell r="D374">
            <v>22782</v>
          </cell>
          <cell r="E374">
            <v>25385</v>
          </cell>
          <cell r="F374">
            <v>29803</v>
          </cell>
          <cell r="G374">
            <v>32846</v>
          </cell>
          <cell r="H374">
            <v>35574</v>
          </cell>
        </row>
        <row r="376">
          <cell r="C376">
            <v>30936.953333333335</v>
          </cell>
          <cell r="D376">
            <v>41363.599999999999</v>
          </cell>
          <cell r="E376">
            <v>44902.8</v>
          </cell>
          <cell r="F376">
            <v>45721.3</v>
          </cell>
          <cell r="G376">
            <v>50206.9</v>
          </cell>
          <cell r="H376">
            <v>54496</v>
          </cell>
        </row>
        <row r="377">
          <cell r="C377">
            <v>36.965286174484326</v>
          </cell>
          <cell r="D377">
            <v>43.974412285197616</v>
          </cell>
          <cell r="E377">
            <v>45.573104572543357</v>
          </cell>
          <cell r="F377">
            <v>44.608092945738633</v>
          </cell>
          <cell r="G377">
            <v>45.695511971462089</v>
          </cell>
          <cell r="H377">
            <v>46.599383440986493</v>
          </cell>
        </row>
        <row r="378">
          <cell r="C378">
            <v>62.760667232261405</v>
          </cell>
          <cell r="D378">
            <v>55.511609240975154</v>
          </cell>
          <cell r="E378">
            <v>53.960109391841925</v>
          </cell>
          <cell r="F378">
            <v>54.167313702803725</v>
          </cell>
          <cell r="G378">
            <v>53.071191409945648</v>
          </cell>
          <cell r="H378">
            <v>52.141808573106289</v>
          </cell>
        </row>
        <row r="379">
          <cell r="C379">
            <v>29.900288608466724</v>
          </cell>
          <cell r="D379">
            <v>26.949298416965643</v>
          </cell>
          <cell r="E379">
            <v>26.617716489840276</v>
          </cell>
          <cell r="F379">
            <v>26.168328547088553</v>
          </cell>
          <cell r="G379">
            <v>25.870348497915625</v>
          </cell>
          <cell r="H379">
            <v>25.188454198473281</v>
          </cell>
        </row>
        <row r="380">
          <cell r="C380">
            <v>10.865247881551792</v>
          </cell>
          <cell r="D380">
            <v>9.8499647032656732</v>
          </cell>
          <cell r="E380">
            <v>9.8370257534051326</v>
          </cell>
          <cell r="F380">
            <v>9.6626736335143555</v>
          </cell>
          <cell r="G380">
            <v>9.506263083361052</v>
          </cell>
          <cell r="H380">
            <v>9.2592116852613024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0B80-3B6D-44B3-B7B6-3D7EA78FD7AC}">
  <sheetPr>
    <tabColor theme="5" tint="0.79998168889431442"/>
  </sheetPr>
  <dimension ref="A1:I422"/>
  <sheetViews>
    <sheetView rightToLeft="1" tabSelected="1" zoomScale="55" zoomScaleNormal="55" zoomScaleSheetLayoutView="59" workbookViewId="0">
      <selection activeCell="A374" sqref="A374"/>
    </sheetView>
  </sheetViews>
  <sheetFormatPr baseColWidth="10" defaultRowHeight="26.25" x14ac:dyDescent="0.25"/>
  <cols>
    <col min="1" max="1" width="108.28515625" style="1" customWidth="1"/>
    <col min="2" max="2" width="108.28515625" style="1" hidden="1" customWidth="1"/>
    <col min="3" max="3" width="14.85546875" style="1" hidden="1" customWidth="1"/>
    <col min="4" max="7" width="20.140625" style="1" customWidth="1"/>
    <col min="8" max="8" width="20.140625" style="2" customWidth="1"/>
    <col min="9" max="9" width="18.5703125" style="2" customWidth="1"/>
    <col min="10" max="10" width="20.42578125" style="1" bestFit="1" customWidth="1"/>
    <col min="11" max="11" width="13.7109375" style="1" bestFit="1" customWidth="1"/>
    <col min="12" max="16384" width="11.42578125" style="1"/>
  </cols>
  <sheetData>
    <row r="1" spans="1:9" ht="6" customHeight="1" x14ac:dyDescent="0.25">
      <c r="A1" s="159"/>
      <c r="B1" s="159"/>
      <c r="C1" s="158"/>
      <c r="D1" s="158"/>
      <c r="E1" s="158"/>
      <c r="F1" s="158"/>
      <c r="G1" s="5"/>
    </row>
    <row r="2" spans="1:9" ht="30.75" thickBot="1" x14ac:dyDescent="0.45">
      <c r="A2" s="56" t="s">
        <v>448</v>
      </c>
      <c r="B2" s="55" t="s">
        <v>447</v>
      </c>
      <c r="C2" s="54"/>
      <c r="D2" s="73"/>
      <c r="E2" s="54"/>
      <c r="F2" s="53"/>
      <c r="G2" s="53"/>
      <c r="H2" s="52"/>
      <c r="I2" s="52"/>
    </row>
    <row r="3" spans="1:9" s="48" customFormat="1" ht="32.25" customHeight="1" thickBot="1" x14ac:dyDescent="0.45">
      <c r="A3" s="49"/>
      <c r="B3" s="49"/>
      <c r="C3" s="51"/>
      <c r="D3" s="105" t="s">
        <v>33</v>
      </c>
      <c r="E3" s="157"/>
      <c r="F3" s="51"/>
      <c r="G3" s="51"/>
      <c r="H3" s="51"/>
      <c r="I3" s="157"/>
    </row>
    <row r="4" spans="1:9" ht="33" customHeight="1" thickBot="1" x14ac:dyDescent="0.35">
      <c r="A4" s="47"/>
      <c r="B4" s="47"/>
      <c r="C4" s="46"/>
      <c r="D4" s="45" t="s">
        <v>32</v>
      </c>
      <c r="E4" s="45" t="str">
        <f>'[5]MAJ site(sectoriel)'!D4</f>
        <v>2017/18</v>
      </c>
      <c r="F4" s="45" t="str">
        <f>'[5]MAJ site(sectoriel)'!E4</f>
        <v>2018/19</v>
      </c>
      <c r="G4" s="45" t="str">
        <f>'[5]MAJ site(sectoriel)'!F4</f>
        <v>2019/20</v>
      </c>
      <c r="H4" s="45" t="str">
        <f>'[5]MAJ site(sectoriel)'!G4</f>
        <v>2020/21</v>
      </c>
      <c r="I4" s="45" t="str">
        <f>'[5]MAJ site(sectoriel)'!H4</f>
        <v>2021/22</v>
      </c>
    </row>
    <row r="5" spans="1:9" s="18" customFormat="1" ht="13.5" customHeight="1" x14ac:dyDescent="0.4">
      <c r="A5" s="156"/>
      <c r="B5" s="156"/>
      <c r="C5" s="155"/>
      <c r="D5" s="155"/>
      <c r="F5" s="20"/>
      <c r="G5" s="19"/>
    </row>
    <row r="6" spans="1:9" s="18" customFormat="1" ht="32.25" customHeight="1" x14ac:dyDescent="0.4">
      <c r="A6" s="36" t="s">
        <v>449</v>
      </c>
      <c r="B6" s="154" t="s">
        <v>446</v>
      </c>
      <c r="C6" s="32"/>
      <c r="D6" s="32"/>
      <c r="F6" s="20"/>
      <c r="G6" s="19" t="s">
        <v>445</v>
      </c>
    </row>
    <row r="7" spans="1:9" s="18" customFormat="1" ht="32.25" customHeight="1" x14ac:dyDescent="0.4">
      <c r="A7" s="60" t="s">
        <v>444</v>
      </c>
      <c r="B7" s="104" t="s">
        <v>443</v>
      </c>
      <c r="C7" s="32"/>
      <c r="D7" s="32"/>
      <c r="F7" s="20"/>
      <c r="G7" s="19"/>
    </row>
    <row r="8" spans="1:9" s="29" customFormat="1" ht="32.25" customHeight="1" x14ac:dyDescent="0.4">
      <c r="A8" s="71" t="s">
        <v>442</v>
      </c>
      <c r="B8" s="120" t="s">
        <v>441</v>
      </c>
      <c r="C8" s="32"/>
      <c r="D8" s="148">
        <f>'[5]MAJ site(sectoriel)'!C8</f>
        <v>345.18333333333334</v>
      </c>
      <c r="E8" s="148">
        <f>'[5]MAJ site(sectoriel)'!D8</f>
        <v>348.24</v>
      </c>
      <c r="F8" s="148">
        <f>'[5]MAJ site(sectoriel)'!E8</f>
        <v>296.7</v>
      </c>
      <c r="G8" s="148">
        <f>'[5]MAJ site(sectoriel)'!F8</f>
        <v>255.6</v>
      </c>
      <c r="H8" s="148">
        <f>'[5]MAJ site(sectoriel)'!G8</f>
        <v>291</v>
      </c>
      <c r="I8" s="148">
        <f>'[5]MAJ site(sectoriel)'!H8</f>
        <v>188</v>
      </c>
    </row>
    <row r="9" spans="1:9" s="29" customFormat="1" ht="32.25" customHeight="1" x14ac:dyDescent="0.4">
      <c r="A9" s="71" t="s">
        <v>440</v>
      </c>
      <c r="B9" s="120" t="s">
        <v>439</v>
      </c>
      <c r="C9" s="32"/>
      <c r="D9" s="148"/>
      <c r="E9" s="150"/>
      <c r="F9" s="150"/>
      <c r="G9" s="150"/>
      <c r="H9" s="150"/>
      <c r="I9" s="150"/>
    </row>
    <row r="10" spans="1:9" s="29" customFormat="1" ht="32.25" customHeight="1" x14ac:dyDescent="0.4">
      <c r="A10" s="135" t="s">
        <v>428</v>
      </c>
      <c r="B10" s="39" t="s">
        <v>427</v>
      </c>
      <c r="C10" s="32"/>
      <c r="D10" s="148">
        <f>'[5]MAJ site(sectoriel)'!C10</f>
        <v>5030.5690866666673</v>
      </c>
      <c r="E10" s="148">
        <f>'[5]MAJ site(sectoriel)'!D10</f>
        <v>4659.0309999999999</v>
      </c>
      <c r="F10" s="148">
        <f>'[5]MAJ site(sectoriel)'!E10</f>
        <v>3645.2000000000003</v>
      </c>
      <c r="G10" s="148">
        <f>'[5]MAJ site(sectoriel)'!F10</f>
        <v>4431.1000000000004</v>
      </c>
      <c r="H10" s="148">
        <f>'[5]MAJ site(sectoriel)'!G10</f>
        <v>4475.4990000000016</v>
      </c>
      <c r="I10" s="148">
        <f>'[5]MAJ site(sectoriel)'!H10</f>
        <v>3571</v>
      </c>
    </row>
    <row r="11" spans="1:9" s="18" customFormat="1" ht="32.25" customHeight="1" x14ac:dyDescent="0.4">
      <c r="A11" s="28" t="s">
        <v>426</v>
      </c>
      <c r="B11" s="22" t="s">
        <v>425</v>
      </c>
      <c r="C11" s="32"/>
      <c r="D11" s="147">
        <f>'[5]MAJ site(sectoriel)'!C11</f>
        <v>955.8450199793333</v>
      </c>
      <c r="E11" s="147">
        <f>'[5]MAJ site(sectoriel)'!D11</f>
        <v>996.63800000000003</v>
      </c>
      <c r="F11" s="147">
        <f>'[5]MAJ site(sectoriel)'!E11</f>
        <v>818.7</v>
      </c>
      <c r="G11" s="147">
        <f>'[5]MAJ site(sectoriel)'!F11</f>
        <v>993.3</v>
      </c>
      <c r="H11" s="147">
        <f>'[5]MAJ site(sectoriel)'!G11</f>
        <v>987.91</v>
      </c>
      <c r="I11" s="147">
        <f>'[5]MAJ site(sectoriel)'!H11</f>
        <v>831</v>
      </c>
    </row>
    <row r="12" spans="1:9" s="18" customFormat="1" ht="32.25" customHeight="1" x14ac:dyDescent="0.4">
      <c r="A12" s="28" t="s">
        <v>424</v>
      </c>
      <c r="B12" s="22" t="s">
        <v>423</v>
      </c>
      <c r="C12" s="32"/>
      <c r="D12" s="147">
        <f>'[5]MAJ site(sectoriel)'!C12</f>
        <v>2111.2929764933333</v>
      </c>
      <c r="E12" s="147">
        <f>'[5]MAJ site(sectoriel)'!D12</f>
        <v>1891.46</v>
      </c>
      <c r="F12" s="147">
        <f>'[5]MAJ site(sectoriel)'!E12</f>
        <v>1687.3</v>
      </c>
      <c r="G12" s="147">
        <f>'[5]MAJ site(sectoriel)'!F12</f>
        <v>1852</v>
      </c>
      <c r="H12" s="147">
        <f>'[5]MAJ site(sectoriel)'!G12</f>
        <v>1876.6569999999999</v>
      </c>
      <c r="I12" s="147">
        <f>'[5]MAJ site(sectoriel)'!H12</f>
        <v>1602</v>
      </c>
    </row>
    <row r="13" spans="1:9" s="18" customFormat="1" ht="32.25" customHeight="1" x14ac:dyDescent="0.4">
      <c r="A13" s="28" t="s">
        <v>422</v>
      </c>
      <c r="B13" s="22" t="s">
        <v>421</v>
      </c>
      <c r="C13" s="32"/>
      <c r="D13" s="147">
        <f>'[5]MAJ site(sectoriel)'!C13</f>
        <v>1775.7827974066668</v>
      </c>
      <c r="E13" s="147">
        <f>'[5]MAJ site(sectoriel)'!D13</f>
        <v>1598.68</v>
      </c>
      <c r="F13" s="147">
        <f>'[5]MAJ site(sectoriel)'!E13</f>
        <v>1050.2</v>
      </c>
      <c r="G13" s="147">
        <f>'[5]MAJ site(sectoriel)'!F13</f>
        <v>1495</v>
      </c>
      <c r="H13" s="147">
        <f>'[5]MAJ site(sectoriel)'!G13</f>
        <v>1489.2570000000001</v>
      </c>
      <c r="I13" s="147">
        <f>'[5]MAJ site(sectoriel)'!H13</f>
        <v>1137</v>
      </c>
    </row>
    <row r="14" spans="1:9" s="18" customFormat="1" ht="32.25" customHeight="1" x14ac:dyDescent="0.4">
      <c r="A14" s="28" t="s">
        <v>420</v>
      </c>
      <c r="B14" s="22" t="s">
        <v>419</v>
      </c>
      <c r="C14" s="32"/>
      <c r="D14" s="147">
        <f>'[5]MAJ site(sectoriel)'!C14</f>
        <v>138.18449999999999</v>
      </c>
      <c r="E14" s="147">
        <f>'[5]MAJ site(sectoriel)'!D14</f>
        <v>148.178</v>
      </c>
      <c r="F14" s="147">
        <f>'[5]MAJ site(sectoriel)'!E14</f>
        <v>63.3</v>
      </c>
      <c r="G14" s="147">
        <f>'[5]MAJ site(sectoriel)'!F14</f>
        <v>71.099999999999994</v>
      </c>
      <c r="H14" s="147">
        <f>'[5]MAJ site(sectoriel)'!G14</f>
        <v>91.658000000000001</v>
      </c>
      <c r="I14" s="147"/>
    </row>
    <row r="15" spans="1:9" s="29" customFormat="1" ht="32.25" customHeight="1" x14ac:dyDescent="0.4">
      <c r="A15" s="135" t="s">
        <v>418</v>
      </c>
      <c r="B15" s="39" t="s">
        <v>417</v>
      </c>
      <c r="C15" s="32"/>
      <c r="D15" s="148">
        <f>'[5]MAJ site(sectoriel)'!C15</f>
        <v>359.95368333333334</v>
      </c>
      <c r="E15" s="148">
        <f>'[5]MAJ site(sectoriel)'!D15</f>
        <v>330.3</v>
      </c>
      <c r="F15" s="148">
        <f>'[5]MAJ site(sectoriel)'!E15</f>
        <v>283.5</v>
      </c>
      <c r="G15" s="148">
        <f>'[5]MAJ site(sectoriel)'!F15</f>
        <v>271.89999999999998</v>
      </c>
      <c r="H15" s="148">
        <f>'[5]MAJ site(sectoriel)'!G15</f>
        <v>261.1825</v>
      </c>
      <c r="I15" s="148"/>
    </row>
    <row r="16" spans="1:9" s="29" customFormat="1" ht="32.25" customHeight="1" x14ac:dyDescent="0.4">
      <c r="A16" s="135" t="s">
        <v>416</v>
      </c>
      <c r="B16" s="39" t="s">
        <v>415</v>
      </c>
      <c r="C16" s="32"/>
      <c r="D16" s="148">
        <f>'[5]MAJ site(sectoriel)'!C16</f>
        <v>40.06005833333333</v>
      </c>
      <c r="E16" s="148">
        <f>'[5]MAJ site(sectoriel)'!D16</f>
        <v>35.300000000000004</v>
      </c>
      <c r="F16" s="148">
        <f>'[5]MAJ site(sectoriel)'!E16</f>
        <v>48.5</v>
      </c>
      <c r="G16" s="148">
        <f>'[5]MAJ site(sectoriel)'!F16</f>
        <v>42.3</v>
      </c>
      <c r="H16" s="148">
        <f>'[5]MAJ site(sectoriel)'!G16</f>
        <v>37.139500000000005</v>
      </c>
      <c r="I16" s="148"/>
    </row>
    <row r="17" spans="1:9" s="18" customFormat="1" ht="32.25" customHeight="1" x14ac:dyDescent="0.4">
      <c r="A17" s="28" t="s">
        <v>414</v>
      </c>
      <c r="B17" s="22" t="s">
        <v>413</v>
      </c>
      <c r="C17" s="32"/>
      <c r="D17" s="147">
        <f>'[5]MAJ site(sectoriel)'!C17</f>
        <v>23.901</v>
      </c>
      <c r="E17" s="147">
        <f>'[5]MAJ site(sectoriel)'!D17</f>
        <v>21.7</v>
      </c>
      <c r="F17" s="147">
        <f>'[5]MAJ site(sectoriel)'!E17</f>
        <v>22.2</v>
      </c>
      <c r="G17" s="147">
        <f>'[5]MAJ site(sectoriel)'!F17</f>
        <v>18.5</v>
      </c>
      <c r="H17" s="147">
        <f>'[5]MAJ site(sectoriel)'!G17</f>
        <v>16.286000000000001</v>
      </c>
      <c r="I17" s="147"/>
    </row>
    <row r="18" spans="1:9" s="18" customFormat="1" ht="32.25" customHeight="1" x14ac:dyDescent="0.4">
      <c r="A18" s="28" t="s">
        <v>412</v>
      </c>
      <c r="B18" s="22" t="s">
        <v>411</v>
      </c>
      <c r="C18" s="32"/>
      <c r="D18" s="147">
        <f>'[5]MAJ site(sectoriel)'!C18</f>
        <v>15.190833333333336</v>
      </c>
      <c r="E18" s="147">
        <f>'[5]MAJ site(sectoriel)'!D18</f>
        <v>12.9</v>
      </c>
      <c r="F18" s="147">
        <f>'[5]MAJ site(sectoriel)'!E18</f>
        <v>15.3</v>
      </c>
      <c r="G18" s="147">
        <f>'[5]MAJ site(sectoriel)'!F18</f>
        <v>14</v>
      </c>
      <c r="H18" s="147">
        <f>'[5]MAJ site(sectoriel)'!G18</f>
        <v>13.438000000000001</v>
      </c>
      <c r="I18" s="147"/>
    </row>
    <row r="19" spans="1:9" s="29" customFormat="1" ht="32.25" customHeight="1" x14ac:dyDescent="0.4">
      <c r="A19" s="135" t="s">
        <v>410</v>
      </c>
      <c r="B19" s="39" t="s">
        <v>409</v>
      </c>
      <c r="C19" s="32"/>
      <c r="D19" s="148">
        <f>'[5]MAJ site(sectoriel)'!C19</f>
        <v>94.682648333333347</v>
      </c>
      <c r="E19" s="148">
        <f>'[5]MAJ site(sectoriel)'!D19</f>
        <v>62.7</v>
      </c>
      <c r="F19" s="148">
        <f>'[5]MAJ site(sectoriel)'!E19</f>
        <v>68.5</v>
      </c>
      <c r="G19" s="148">
        <f>'[5]MAJ site(sectoriel)'!F19</f>
        <v>69.400000000000006</v>
      </c>
      <c r="H19" s="148">
        <f>'[5]MAJ site(sectoriel)'!G19</f>
        <v>54.7</v>
      </c>
      <c r="I19" s="148"/>
    </row>
    <row r="20" spans="1:9" s="18" customFormat="1" ht="32.25" customHeight="1" x14ac:dyDescent="0.4">
      <c r="A20" s="28" t="s">
        <v>408</v>
      </c>
      <c r="B20" s="22" t="s">
        <v>407</v>
      </c>
      <c r="C20" s="32"/>
      <c r="D20" s="147">
        <f>'[5]MAJ site(sectoriel)'!C20</f>
        <v>49.959183333333335</v>
      </c>
      <c r="E20" s="147">
        <f>'[5]MAJ site(sectoriel)'!D20</f>
        <v>54</v>
      </c>
      <c r="F20" s="147">
        <f>'[5]MAJ site(sectoriel)'!E20</f>
        <v>57.2</v>
      </c>
      <c r="G20" s="147">
        <f>'[5]MAJ site(sectoriel)'!F20</f>
        <v>57.6</v>
      </c>
      <c r="H20" s="147">
        <f>'[5]MAJ site(sectoriel)'!G20</f>
        <v>45.2</v>
      </c>
      <c r="I20" s="147"/>
    </row>
    <row r="21" spans="1:9" s="18" customFormat="1" ht="32.25" customHeight="1" x14ac:dyDescent="0.4">
      <c r="A21" s="28" t="s">
        <v>406</v>
      </c>
      <c r="B21" s="22" t="s">
        <v>405</v>
      </c>
      <c r="C21" s="32"/>
      <c r="D21" s="147">
        <f>'[5]MAJ site(sectoriel)'!C21</f>
        <v>11.425911666666666</v>
      </c>
      <c r="E21" s="147">
        <f>'[5]MAJ site(sectoriel)'!D21</f>
        <v>8.6999999999999993</v>
      </c>
      <c r="F21" s="147">
        <f>'[5]MAJ site(sectoriel)'!E21</f>
        <v>11.3</v>
      </c>
      <c r="G21" s="147">
        <f>'[5]MAJ site(sectoriel)'!F21</f>
        <v>11.8</v>
      </c>
      <c r="H21" s="147">
        <f>'[5]MAJ site(sectoriel)'!G21</f>
        <v>9.5</v>
      </c>
      <c r="I21" s="147"/>
    </row>
    <row r="22" spans="1:9" s="151" customFormat="1" ht="32.25" hidden="1" customHeight="1" x14ac:dyDescent="0.4">
      <c r="A22" s="71" t="s">
        <v>438</v>
      </c>
      <c r="B22" s="153" t="s">
        <v>437</v>
      </c>
      <c r="C22" s="152"/>
      <c r="D22" s="147">
        <f>'[5]MAJ site(sectoriel)'!C22</f>
        <v>7546.9591855551835</v>
      </c>
      <c r="E22" s="147">
        <f>'[5]MAJ site(sectoriel)'!D22</f>
        <v>8900.4259999999995</v>
      </c>
      <c r="F22" s="147">
        <f>'[5]MAJ site(sectoriel)'!E22</f>
        <v>6437.880282410053</v>
      </c>
      <c r="G22" s="147">
        <f>'[5]MAJ site(sectoriel)'!F22</f>
        <v>8420.1659999999993</v>
      </c>
      <c r="H22" s="147">
        <f>'[5]MAJ site(sectoriel)'!G22</f>
        <v>7635.056592042858</v>
      </c>
      <c r="I22" s="147">
        <f>'[5]MAJ site(sectoriel)'!H22</f>
        <v>0</v>
      </c>
    </row>
    <row r="23" spans="1:9" s="151" customFormat="1" ht="32.25" hidden="1" customHeight="1" x14ac:dyDescent="0.4">
      <c r="A23" s="71" t="s">
        <v>436</v>
      </c>
      <c r="B23" s="153" t="s">
        <v>435</v>
      </c>
      <c r="C23" s="152"/>
      <c r="D23" s="147">
        <f>'[5]MAJ site(sectoriel)'!C23</f>
        <v>9188.3294963247081</v>
      </c>
      <c r="E23" s="147">
        <f>'[5]MAJ site(sectoriel)'!D23</f>
        <v>0</v>
      </c>
      <c r="F23" s="147">
        <f>'[5]MAJ site(sectoriel)'!E23</f>
        <v>0</v>
      </c>
      <c r="G23" s="147">
        <f>'[5]MAJ site(sectoriel)'!F23</f>
        <v>0</v>
      </c>
      <c r="H23" s="147">
        <f>'[5]MAJ site(sectoriel)'!G23</f>
        <v>0</v>
      </c>
      <c r="I23" s="147">
        <f>'[5]MAJ site(sectoriel)'!H23</f>
        <v>0</v>
      </c>
    </row>
    <row r="24" spans="1:9" s="151" customFormat="1" ht="32.25" hidden="1" customHeight="1" x14ac:dyDescent="0.4">
      <c r="A24" s="71" t="s">
        <v>434</v>
      </c>
      <c r="B24" s="153" t="s">
        <v>433</v>
      </c>
      <c r="C24" s="152"/>
      <c r="D24" s="147">
        <f>'[5]MAJ site(sectoriel)'!C24</f>
        <v>81.013227895648271</v>
      </c>
      <c r="E24" s="147">
        <f>'[5]MAJ site(sectoriel)'!D24</f>
        <v>0</v>
      </c>
      <c r="F24" s="147">
        <f>'[5]MAJ site(sectoriel)'!E24</f>
        <v>0</v>
      </c>
      <c r="G24" s="147">
        <f>'[5]MAJ site(sectoriel)'!F24</f>
        <v>0</v>
      </c>
      <c r="H24" s="147">
        <f>'[5]MAJ site(sectoriel)'!G24</f>
        <v>0</v>
      </c>
      <c r="I24" s="147">
        <f>'[5]MAJ site(sectoriel)'!H24</f>
        <v>0</v>
      </c>
    </row>
    <row r="25" spans="1:9" s="18" customFormat="1" ht="12" customHeight="1" x14ac:dyDescent="0.4">
      <c r="A25" s="39"/>
      <c r="B25" s="39"/>
      <c r="C25" s="120"/>
      <c r="D25" s="147"/>
      <c r="E25" s="147"/>
      <c r="F25" s="147"/>
      <c r="G25" s="147"/>
      <c r="H25" s="147"/>
      <c r="I25" s="147"/>
    </row>
    <row r="26" spans="1:9" s="29" customFormat="1" ht="32.25" customHeight="1" x14ac:dyDescent="0.4">
      <c r="A26" s="71" t="s">
        <v>432</v>
      </c>
      <c r="B26" s="120" t="s">
        <v>431</v>
      </c>
      <c r="C26" s="32"/>
      <c r="D26" s="148"/>
      <c r="E26" s="148"/>
      <c r="F26" s="148"/>
      <c r="G26" s="148"/>
      <c r="H26" s="148"/>
      <c r="I26" s="148"/>
    </row>
    <row r="27" spans="1:9" s="29" customFormat="1" ht="32.25" customHeight="1" x14ac:dyDescent="0.4">
      <c r="A27" s="135" t="s">
        <v>428</v>
      </c>
      <c r="B27" s="39" t="s">
        <v>427</v>
      </c>
      <c r="C27" s="32"/>
      <c r="D27" s="148">
        <f>'[5]MAJ site(sectoriel)'!C27</f>
        <v>78524.855929769546</v>
      </c>
      <c r="E27" s="148">
        <f>'[5]MAJ site(sectoriel)'!D27</f>
        <v>104677.18210000001</v>
      </c>
      <c r="F27" s="148">
        <f>'[5]MAJ site(sectoriel)'!E27</f>
        <v>53036.500000000007</v>
      </c>
      <c r="G27" s="148">
        <f>'[5]MAJ site(sectoriel)'!F27</f>
        <v>33120.299999999996</v>
      </c>
      <c r="H27" s="148">
        <f>'[5]MAJ site(sectoriel)'!G27</f>
        <v>104548.88299999993</v>
      </c>
      <c r="I27" s="148">
        <f>'[5]MAJ site(sectoriel)'!H27</f>
        <v>34000</v>
      </c>
    </row>
    <row r="28" spans="1:9" s="18" customFormat="1" ht="32.25" customHeight="1" x14ac:dyDescent="0.4">
      <c r="A28" s="28" t="s">
        <v>426</v>
      </c>
      <c r="B28" s="22" t="s">
        <v>425</v>
      </c>
      <c r="C28" s="32"/>
      <c r="D28" s="147">
        <f>'[5]MAJ site(sectoriel)'!C28</f>
        <v>16538.827162240024</v>
      </c>
      <c r="E28" s="147">
        <f>'[5]MAJ site(sectoriel)'!D28</f>
        <v>24319.7925</v>
      </c>
      <c r="F28" s="147">
        <f>'[5]MAJ site(sectoriel)'!E28</f>
        <v>13436.5</v>
      </c>
      <c r="G28" s="147">
        <f>'[5]MAJ site(sectoriel)'!F28</f>
        <v>7919.2</v>
      </c>
      <c r="H28" s="147">
        <f>'[5]MAJ site(sectoriel)'!G28</f>
        <v>24831.478999999981</v>
      </c>
      <c r="I28" s="147">
        <f>'[5]MAJ site(sectoriel)'!H28</f>
        <v>8100</v>
      </c>
    </row>
    <row r="29" spans="1:9" s="18" customFormat="1" ht="32.25" customHeight="1" x14ac:dyDescent="0.4">
      <c r="A29" s="28" t="s">
        <v>424</v>
      </c>
      <c r="B29" s="22" t="s">
        <v>423</v>
      </c>
      <c r="C29" s="32"/>
      <c r="D29" s="147">
        <f>'[5]MAJ site(sectoriel)'!C29</f>
        <v>39835.227331838454</v>
      </c>
      <c r="E29" s="147">
        <f>'[5]MAJ site(sectoriel)'!D29</f>
        <v>49101.128600000004</v>
      </c>
      <c r="F29" s="147">
        <f>'[5]MAJ site(sectoriel)'!E29</f>
        <v>26816.5</v>
      </c>
      <c r="G29" s="147">
        <f>'[5]MAJ site(sectoriel)'!F29</f>
        <v>17700</v>
      </c>
      <c r="H29" s="147">
        <f>'[5]MAJ site(sectoriel)'!G29</f>
        <v>50606.999999999964</v>
      </c>
      <c r="I29" s="147">
        <f>'[5]MAJ site(sectoriel)'!H29</f>
        <v>18900</v>
      </c>
    </row>
    <row r="30" spans="1:9" s="18" customFormat="1" ht="32.25" customHeight="1" x14ac:dyDescent="0.4">
      <c r="A30" s="28" t="s">
        <v>422</v>
      </c>
      <c r="B30" s="22" t="s">
        <v>421</v>
      </c>
      <c r="C30" s="32"/>
      <c r="D30" s="147">
        <f>'[5]MAJ site(sectoriel)'!C30</f>
        <v>20075.781843884055</v>
      </c>
      <c r="E30" s="147">
        <f>'[5]MAJ site(sectoriel)'!D30</f>
        <v>29194.620999999999</v>
      </c>
      <c r="F30" s="147">
        <f>'[5]MAJ site(sectoriel)'!E30</f>
        <v>11611.8</v>
      </c>
      <c r="G30" s="147">
        <f>'[5]MAJ site(sectoriel)'!F30</f>
        <v>6450.3</v>
      </c>
      <c r="H30" s="147">
        <f>'[5]MAJ site(sectoriel)'!G30</f>
        <v>27803.45399999998</v>
      </c>
      <c r="I30" s="147">
        <f>'[5]MAJ site(sectoriel)'!H30</f>
        <v>7000</v>
      </c>
    </row>
    <row r="31" spans="1:9" s="18" customFormat="1" ht="32.25" customHeight="1" x14ac:dyDescent="0.4">
      <c r="A31" s="28" t="s">
        <v>420</v>
      </c>
      <c r="B31" s="22" t="s">
        <v>419</v>
      </c>
      <c r="C31" s="32"/>
      <c r="D31" s="147">
        <f>'[5]MAJ site(sectoriel)'!C31</f>
        <v>1086.5487216666668</v>
      </c>
      <c r="E31" s="147">
        <f>'[5]MAJ site(sectoriel)'!D31</f>
        <v>1183.8</v>
      </c>
      <c r="F31" s="147">
        <f>'[5]MAJ site(sectoriel)'!E31</f>
        <v>404.9</v>
      </c>
      <c r="G31" s="147">
        <f>'[5]MAJ site(sectoriel)'!F31</f>
        <v>298.89999999999998</v>
      </c>
      <c r="H31" s="147">
        <f>'[5]MAJ site(sectoriel)'!G31</f>
        <v>486.37300000000005</v>
      </c>
      <c r="I31" s="147"/>
    </row>
    <row r="32" spans="1:9" s="29" customFormat="1" ht="32.25" customHeight="1" x14ac:dyDescent="0.4">
      <c r="A32" s="135" t="s">
        <v>418</v>
      </c>
      <c r="B32" s="39" t="s">
        <v>417</v>
      </c>
      <c r="C32" s="32"/>
      <c r="D32" s="148">
        <f>'[5]MAJ site(sectoriel)'!C32</f>
        <v>2448.9885007882881</v>
      </c>
      <c r="E32" s="148">
        <f>'[5]MAJ site(sectoriel)'!D32</f>
        <v>2817.0342175999999</v>
      </c>
      <c r="F32" s="148">
        <f>'[5]MAJ site(sectoriel)'!E32</f>
        <v>2244</v>
      </c>
      <c r="G32" s="148">
        <f>'[5]MAJ site(sectoriel)'!F32</f>
        <v>1495.3</v>
      </c>
      <c r="H32" s="148">
        <f>'[5]MAJ site(sectoriel)'!G32</f>
        <v>3002.7667999999999</v>
      </c>
      <c r="I32" s="148">
        <f>'[5]MAJ site(sectoriel)'!H32</f>
        <v>1003</v>
      </c>
    </row>
    <row r="33" spans="1:9" s="29" customFormat="1" ht="32.25" customHeight="1" x14ac:dyDescent="0.4">
      <c r="A33" s="135" t="s">
        <v>416</v>
      </c>
      <c r="B33" s="39" t="s">
        <v>415</v>
      </c>
      <c r="C33" s="32"/>
      <c r="D33" s="148">
        <f>'[5]MAJ site(sectoriel)'!C33</f>
        <v>658.78641666666647</v>
      </c>
      <c r="E33" s="148">
        <f>'[5]MAJ site(sectoriel)'!D33</f>
        <v>705.54150000000004</v>
      </c>
      <c r="F33" s="148">
        <f>'[5]MAJ site(sectoriel)'!E33</f>
        <v>790</v>
      </c>
      <c r="G33" s="148">
        <f>'[5]MAJ site(sectoriel)'!F33</f>
        <v>688.8</v>
      </c>
      <c r="H33" s="148">
        <f>'[5]MAJ site(sectoriel)'!G33</f>
        <v>707.48399999999992</v>
      </c>
      <c r="I33" s="148">
        <f>'[5]MAJ site(sectoriel)'!H33</f>
        <v>585</v>
      </c>
    </row>
    <row r="34" spans="1:9" s="18" customFormat="1" ht="32.25" customHeight="1" x14ac:dyDescent="0.4">
      <c r="A34" s="28" t="s">
        <v>414</v>
      </c>
      <c r="B34" s="22" t="s">
        <v>413</v>
      </c>
      <c r="C34" s="32"/>
      <c r="D34" s="147">
        <f>'[5]MAJ site(sectoriel)'!C34</f>
        <v>283.9801333333333</v>
      </c>
      <c r="E34" s="147">
        <f>'[5]MAJ site(sectoriel)'!D34</f>
        <v>376.0215</v>
      </c>
      <c r="F34" s="147">
        <f>'[5]MAJ site(sectoriel)'!E34</f>
        <v>294.60000000000002</v>
      </c>
      <c r="G34" s="147">
        <f>'[5]MAJ site(sectoriel)'!F34</f>
        <v>224</v>
      </c>
      <c r="H34" s="147">
        <f>'[5]MAJ site(sectoriel)'!G34</f>
        <v>246.01599999999999</v>
      </c>
      <c r="I34" s="147"/>
    </row>
    <row r="35" spans="1:9" s="18" customFormat="1" ht="32.25" customHeight="1" x14ac:dyDescent="0.4">
      <c r="A35" s="28" t="s">
        <v>412</v>
      </c>
      <c r="B35" s="22" t="s">
        <v>411</v>
      </c>
      <c r="C35" s="32"/>
      <c r="D35" s="147">
        <f>'[5]MAJ site(sectoriel)'!C35</f>
        <v>365.60999999999996</v>
      </c>
      <c r="E35" s="147">
        <f>'[5]MAJ site(sectoriel)'!D35</f>
        <v>321.52</v>
      </c>
      <c r="F35" s="147">
        <f>'[5]MAJ site(sectoriel)'!E35</f>
        <v>396.7</v>
      </c>
      <c r="G35" s="147">
        <f>'[5]MAJ site(sectoriel)'!F35</f>
        <v>367.3</v>
      </c>
      <c r="H35" s="147">
        <f>'[5]MAJ site(sectoriel)'!G35</f>
        <v>367.88800000000003</v>
      </c>
      <c r="I35" s="147"/>
    </row>
    <row r="36" spans="1:9" s="29" customFormat="1" ht="32.25" customHeight="1" x14ac:dyDescent="0.4">
      <c r="A36" s="135" t="s">
        <v>410</v>
      </c>
      <c r="B36" s="39" t="s">
        <v>409</v>
      </c>
      <c r="C36" s="32"/>
      <c r="D36" s="148">
        <f>'[5]MAJ site(sectoriel)'!C36</f>
        <v>35942.270049999999</v>
      </c>
      <c r="E36" s="148">
        <f>'[5]MAJ site(sectoriel)'!D36</f>
        <v>43266.280100000004</v>
      </c>
      <c r="F36" s="148">
        <f>'[5]MAJ site(sectoriel)'!E36</f>
        <v>42118</v>
      </c>
      <c r="G36" s="148">
        <f>'[5]MAJ site(sectoriel)'!F36</f>
        <v>44240</v>
      </c>
      <c r="H36" s="148">
        <f>'[5]MAJ site(sectoriel)'!G36</f>
        <v>31872.45</v>
      </c>
      <c r="I36" s="148">
        <f>'[5]MAJ site(sectoriel)'!H36</f>
        <v>24699</v>
      </c>
    </row>
    <row r="37" spans="1:9" s="18" customFormat="1" ht="32.25" customHeight="1" x14ac:dyDescent="0.4">
      <c r="A37" s="28" t="s">
        <v>408</v>
      </c>
      <c r="B37" s="22" t="s">
        <v>407</v>
      </c>
      <c r="C37" s="32"/>
      <c r="D37" s="147">
        <f>'[5]MAJ site(sectoriel)'!C37</f>
        <v>31355.829266666668</v>
      </c>
      <c r="E37" s="147">
        <f>'[5]MAJ site(sectoriel)'!D37</f>
        <v>37105.144200000002</v>
      </c>
      <c r="F37" s="147">
        <f>'[5]MAJ site(sectoriel)'!E37</f>
        <v>36928.800000000003</v>
      </c>
      <c r="G37" s="147">
        <f>'[5]MAJ site(sectoriel)'!F37</f>
        <v>36315.5</v>
      </c>
      <c r="H37" s="147">
        <f>'[5]MAJ site(sectoriel)'!G37</f>
        <v>25739.91</v>
      </c>
      <c r="I37" s="147"/>
    </row>
    <row r="38" spans="1:9" s="18" customFormat="1" ht="32.25" customHeight="1" x14ac:dyDescent="0.4">
      <c r="A38" s="28" t="s">
        <v>406</v>
      </c>
      <c r="B38" s="22" t="s">
        <v>405</v>
      </c>
      <c r="C38" s="32"/>
      <c r="D38" s="147">
        <f>'[5]MAJ site(sectoriel)'!C38</f>
        <v>4586.4407833333325</v>
      </c>
      <c r="E38" s="147">
        <f>'[5]MAJ site(sectoriel)'!D38</f>
        <v>6161.1359000000002</v>
      </c>
      <c r="F38" s="147">
        <f>'[5]MAJ site(sectoriel)'!E38</f>
        <v>5189.6000000000004</v>
      </c>
      <c r="G38" s="147">
        <f>'[5]MAJ site(sectoriel)'!F38</f>
        <v>7924.9</v>
      </c>
      <c r="H38" s="147">
        <f>'[5]MAJ site(sectoriel)'!G38</f>
        <v>6132.54</v>
      </c>
      <c r="I38" s="147"/>
    </row>
    <row r="39" spans="1:9" s="18" customFormat="1" ht="12" customHeight="1" x14ac:dyDescent="0.4">
      <c r="A39" s="22"/>
      <c r="B39" s="22"/>
      <c r="C39" s="32"/>
      <c r="D39" s="147"/>
      <c r="E39" s="147"/>
      <c r="F39" s="147"/>
      <c r="G39" s="147"/>
      <c r="H39" s="147"/>
      <c r="I39" s="147"/>
    </row>
    <row r="40" spans="1:9" s="29" customFormat="1" ht="32.25" customHeight="1" x14ac:dyDescent="0.4">
      <c r="A40" s="60" t="s">
        <v>430</v>
      </c>
      <c r="B40" s="120" t="s">
        <v>429</v>
      </c>
      <c r="C40" s="32"/>
      <c r="D40" s="148"/>
      <c r="E40" s="148"/>
      <c r="F40" s="148"/>
      <c r="G40" s="148"/>
      <c r="H40" s="148"/>
      <c r="I40" s="148"/>
    </row>
    <row r="41" spans="1:9" s="29" customFormat="1" ht="32.25" customHeight="1" x14ac:dyDescent="0.4">
      <c r="A41" s="135" t="s">
        <v>428</v>
      </c>
      <c r="B41" s="39" t="s">
        <v>427</v>
      </c>
      <c r="C41" s="32"/>
      <c r="D41" s="150">
        <f>'[5]MAJ site(sectoriel)'!C41</f>
        <v>15.229042637120349</v>
      </c>
      <c r="E41" s="150">
        <f>'[5]MAJ site(sectoriel)'!D41</f>
        <v>22.467586521746689</v>
      </c>
      <c r="F41" s="150">
        <f>'[5]MAJ site(sectoriel)'!E41</f>
        <v>14.549681773290905</v>
      </c>
      <c r="G41" s="150">
        <f>'[5]MAJ site(sectoriel)'!F41</f>
        <v>7.4745097154205489</v>
      </c>
      <c r="H41" s="150">
        <f>'[5]MAJ site(sectoriel)'!G41</f>
        <v>23.360274016372227</v>
      </c>
      <c r="I41" s="150">
        <f>'[5]MAJ site(sectoriel)'!H41</f>
        <v>9.5211425371044527</v>
      </c>
    </row>
    <row r="42" spans="1:9" s="18" customFormat="1" ht="32.25" customHeight="1" x14ac:dyDescent="0.4">
      <c r="A42" s="28" t="s">
        <v>426</v>
      </c>
      <c r="B42" s="22" t="s">
        <v>425</v>
      </c>
      <c r="C42" s="32"/>
      <c r="D42" s="146">
        <f>'[5]MAJ site(sectoriel)'!C42</f>
        <v>17.043389847123837</v>
      </c>
      <c r="E42" s="146">
        <f>'[5]MAJ site(sectoriel)'!D42</f>
        <v>24.401831457359641</v>
      </c>
      <c r="F42" s="146">
        <f>'[5]MAJ site(sectoriel)'!E42</f>
        <v>16.41199462562599</v>
      </c>
      <c r="G42" s="146">
        <f>'[5]MAJ site(sectoriel)'!F42</f>
        <v>7.9726165307560661</v>
      </c>
      <c r="H42" s="146">
        <f>'[5]MAJ site(sectoriel)'!G42</f>
        <v>25.135365569738116</v>
      </c>
      <c r="I42" s="146">
        <f>'[5]MAJ site(sectoriel)'!H42</f>
        <v>9.7472924187725631</v>
      </c>
    </row>
    <row r="43" spans="1:9" s="18" customFormat="1" ht="32.25" customHeight="1" x14ac:dyDescent="0.4">
      <c r="A43" s="28" t="s">
        <v>424</v>
      </c>
      <c r="B43" s="22" t="s">
        <v>423</v>
      </c>
      <c r="C43" s="32"/>
      <c r="D43" s="146">
        <f>'[5]MAJ site(sectoriel)'!C43</f>
        <v>18.44549448257435</v>
      </c>
      <c r="E43" s="146">
        <f>'[5]MAJ site(sectoriel)'!D43</f>
        <v>25.959379844141566</v>
      </c>
      <c r="F43" s="146">
        <f>'[5]MAJ site(sectoriel)'!E43</f>
        <v>15.893142891009305</v>
      </c>
      <c r="G43" s="146">
        <f>'[5]MAJ site(sectoriel)'!F43</f>
        <v>9.5572354211663075</v>
      </c>
      <c r="H43" s="146">
        <f>'[5]MAJ site(sectoriel)'!G43</f>
        <v>26.966568744315005</v>
      </c>
      <c r="I43" s="146">
        <f>'[5]MAJ site(sectoriel)'!H43</f>
        <v>11.797752808988765</v>
      </c>
    </row>
    <row r="44" spans="1:9" s="18" customFormat="1" ht="32.25" customHeight="1" x14ac:dyDescent="0.4">
      <c r="A44" s="28" t="s">
        <v>422</v>
      </c>
      <c r="B44" s="22" t="s">
        <v>421</v>
      </c>
      <c r="C44" s="32"/>
      <c r="D44" s="146">
        <f>'[5]MAJ site(sectoriel)'!C44</f>
        <v>10.826765027712968</v>
      </c>
      <c r="E44" s="146">
        <f>'[5]MAJ site(sectoriel)'!D44</f>
        <v>18.261704030825431</v>
      </c>
      <c r="F44" s="146">
        <f>'[5]MAJ site(sectoriel)'!E44</f>
        <v>11.056751095029517</v>
      </c>
      <c r="G44" s="146">
        <f>'[5]MAJ site(sectoriel)'!F44</f>
        <v>4.3145819397993312</v>
      </c>
      <c r="H44" s="146">
        <f>'[5]MAJ site(sectoriel)'!G44</f>
        <v>18.669345855013592</v>
      </c>
      <c r="I44" s="146">
        <f>'[5]MAJ site(sectoriel)'!H44</f>
        <v>6.1565523306948107</v>
      </c>
    </row>
    <row r="45" spans="1:9" s="18" customFormat="1" ht="32.25" customHeight="1" x14ac:dyDescent="0.4">
      <c r="A45" s="28" t="s">
        <v>420</v>
      </c>
      <c r="B45" s="22" t="s">
        <v>419</v>
      </c>
      <c r="C45" s="32"/>
      <c r="D45" s="146">
        <f>'[5]MAJ site(sectoriel)'!C45</f>
        <v>7.9240114589737258</v>
      </c>
      <c r="E45" s="146">
        <f>'[5]MAJ site(sectoriel)'!D45</f>
        <v>7.9890402083980074</v>
      </c>
      <c r="F45" s="146">
        <f>'[5]MAJ site(sectoriel)'!E45</f>
        <v>6.39652448657188</v>
      </c>
      <c r="G45" s="146">
        <f>'[5]MAJ site(sectoriel)'!F45</f>
        <v>4.2039381153305202</v>
      </c>
      <c r="H45" s="146">
        <f>'[5]MAJ site(sectoriel)'!G45</f>
        <v>5.3063889676842182</v>
      </c>
      <c r="I45" s="146"/>
    </row>
    <row r="46" spans="1:9" s="29" customFormat="1" ht="32.25" customHeight="1" x14ac:dyDescent="0.4">
      <c r="A46" s="135" t="s">
        <v>418</v>
      </c>
      <c r="B46" s="39" t="s">
        <v>417</v>
      </c>
      <c r="C46" s="32"/>
      <c r="D46" s="150">
        <f>'[5]MAJ site(sectoriel)'!C46</f>
        <v>6.7085464175620269</v>
      </c>
      <c r="E46" s="150">
        <f>'[5]MAJ site(sectoriel)'!D46</f>
        <v>8.5287139497426576</v>
      </c>
      <c r="F46" s="150">
        <f>'[5]MAJ site(sectoriel)'!E46</f>
        <v>7.9153439153439153</v>
      </c>
      <c r="G46" s="150">
        <f>'[5]MAJ site(sectoriel)'!F46</f>
        <v>5.4994483265906586</v>
      </c>
      <c r="H46" s="150">
        <f>'[5]MAJ site(sectoriel)'!G46</f>
        <v>11.496814679390846</v>
      </c>
      <c r="I46" s="150"/>
    </row>
    <row r="47" spans="1:9" s="29" customFormat="1" ht="32.25" customHeight="1" x14ac:dyDescent="0.4">
      <c r="A47" s="135" t="s">
        <v>416</v>
      </c>
      <c r="B47" s="39" t="s">
        <v>415</v>
      </c>
      <c r="C47" s="32"/>
      <c r="D47" s="150">
        <f>'[5]MAJ site(sectoriel)'!C47</f>
        <v>16.880807085395528</v>
      </c>
      <c r="E47" s="150">
        <f>'[5]MAJ site(sectoriel)'!D47</f>
        <v>19.987011331444759</v>
      </c>
      <c r="F47" s="150">
        <f>'[5]MAJ site(sectoriel)'!E47</f>
        <v>16.288659793814432</v>
      </c>
      <c r="G47" s="150">
        <f>'[5]MAJ site(sectoriel)'!F47</f>
        <v>16.283687943262411</v>
      </c>
      <c r="H47" s="150">
        <f>'[5]MAJ site(sectoriel)'!G47</f>
        <v>19.049367923639249</v>
      </c>
      <c r="I47" s="150"/>
    </row>
    <row r="48" spans="1:9" s="18" customFormat="1" ht="32.25" customHeight="1" x14ac:dyDescent="0.4">
      <c r="A48" s="28" t="s">
        <v>414</v>
      </c>
      <c r="B48" s="22" t="s">
        <v>413</v>
      </c>
      <c r="C48" s="32"/>
      <c r="D48" s="146">
        <f>'[5]MAJ site(sectoriel)'!C48</f>
        <v>12.350139056289267</v>
      </c>
      <c r="E48" s="146">
        <f>'[5]MAJ site(sectoriel)'!D48</f>
        <v>17.328179723502306</v>
      </c>
      <c r="F48" s="146">
        <f>'[5]MAJ site(sectoriel)'!E48</f>
        <v>13.270270270270272</v>
      </c>
      <c r="G48" s="146">
        <f>'[5]MAJ site(sectoriel)'!F48</f>
        <v>12.108108108108109</v>
      </c>
      <c r="H48" s="146">
        <f>'[5]MAJ site(sectoriel)'!G48</f>
        <v>15.105980596831632</v>
      </c>
      <c r="I48" s="146"/>
    </row>
    <row r="49" spans="1:9" s="18" customFormat="1" ht="32.25" customHeight="1" x14ac:dyDescent="0.4">
      <c r="A49" s="28" t="s">
        <v>412</v>
      </c>
      <c r="B49" s="22" t="s">
        <v>411</v>
      </c>
      <c r="C49" s="32"/>
      <c r="D49" s="146">
        <f>'[5]MAJ site(sectoriel)'!C49</f>
        <v>24.096579584543893</v>
      </c>
      <c r="E49" s="146">
        <f>'[5]MAJ site(sectoriel)'!D49</f>
        <v>24.924031007751935</v>
      </c>
      <c r="F49" s="146">
        <f>'[5]MAJ site(sectoriel)'!E49</f>
        <v>25.928104575163395</v>
      </c>
      <c r="G49" s="146">
        <f>'[5]MAJ site(sectoriel)'!F49</f>
        <v>26.235714285714288</v>
      </c>
      <c r="H49" s="146">
        <f>'[5]MAJ site(sectoriel)'!G49</f>
        <v>27.376692960261945</v>
      </c>
      <c r="I49" s="146"/>
    </row>
    <row r="50" spans="1:9" s="29" customFormat="1" ht="32.25" customHeight="1" x14ac:dyDescent="0.4">
      <c r="A50" s="135" t="s">
        <v>410</v>
      </c>
      <c r="B50" s="39" t="s">
        <v>409</v>
      </c>
      <c r="C50" s="32"/>
      <c r="D50" s="150">
        <f>'[5]MAJ site(sectoriel)'!C50</f>
        <v>467.50299935373079</v>
      </c>
      <c r="E50" s="150">
        <f>'[5]MAJ site(sectoriel)'!D50</f>
        <v>690.05231419457743</v>
      </c>
      <c r="F50" s="150">
        <f>'[5]MAJ site(sectoriel)'!E50</f>
        <v>614.86131386861314</v>
      </c>
      <c r="G50" s="150">
        <f>'[5]MAJ site(sectoriel)'!F50</f>
        <v>637.46397694524489</v>
      </c>
      <c r="H50" s="150">
        <f>'[5]MAJ site(sectoriel)'!G50</f>
        <v>582.67733089579519</v>
      </c>
      <c r="I50" s="150"/>
    </row>
    <row r="51" spans="1:9" s="18" customFormat="1" ht="32.25" customHeight="1" x14ac:dyDescent="0.4">
      <c r="A51" s="28" t="s">
        <v>408</v>
      </c>
      <c r="B51" s="22" t="s">
        <v>407</v>
      </c>
      <c r="C51" s="32"/>
      <c r="D51" s="146">
        <f>'[5]MAJ site(sectoriel)'!C51</f>
        <v>615.6757024934617</v>
      </c>
      <c r="E51" s="146">
        <f>'[5]MAJ site(sectoriel)'!D51</f>
        <v>687.1323000000001</v>
      </c>
      <c r="F51" s="146">
        <f>'[5]MAJ site(sectoriel)'!E51</f>
        <v>645.60839160839157</v>
      </c>
      <c r="G51" s="146">
        <f>'[5]MAJ site(sectoriel)'!F51</f>
        <v>630.47743055555554</v>
      </c>
      <c r="H51" s="146">
        <f>'[5]MAJ site(sectoriel)'!G51</f>
        <v>569.46703539823</v>
      </c>
      <c r="I51" s="146"/>
    </row>
    <row r="52" spans="1:9" s="18" customFormat="1" ht="32.25" customHeight="1" x14ac:dyDescent="0.4">
      <c r="A52" s="28" t="s">
        <v>406</v>
      </c>
      <c r="B52" s="22" t="s">
        <v>405</v>
      </c>
      <c r="C52" s="32"/>
      <c r="D52" s="146">
        <f>'[5]MAJ site(sectoriel)'!C52</f>
        <v>410.6678854625161</v>
      </c>
      <c r="E52" s="146">
        <f>'[5]MAJ site(sectoriel)'!D52</f>
        <v>708.17654022988518</v>
      </c>
      <c r="F52" s="146">
        <f>'[5]MAJ site(sectoriel)'!E52</f>
        <v>459.25663716814159</v>
      </c>
      <c r="G52" s="146">
        <f>'[5]MAJ site(sectoriel)'!F52</f>
        <v>671.60169491525414</v>
      </c>
      <c r="H52" s="146">
        <f>'[5]MAJ site(sectoriel)'!G52</f>
        <v>645.53052631578942</v>
      </c>
      <c r="I52" s="146"/>
    </row>
    <row r="53" spans="1:9" s="29" customFormat="1" ht="51" customHeight="1" x14ac:dyDescent="0.4">
      <c r="A53" s="60" t="s">
        <v>404</v>
      </c>
      <c r="B53" s="149" t="s">
        <v>403</v>
      </c>
      <c r="C53" s="32"/>
      <c r="D53" s="148">
        <f>'[5]MAJ site(sectoriel)'!C53</f>
        <v>7565.4360147861489</v>
      </c>
      <c r="E53" s="148">
        <f>'[5]MAJ site(sectoriel)'!D53</f>
        <v>7831.519690000001</v>
      </c>
      <c r="F53" s="148">
        <f>'[5]MAJ site(sectoriel)'!E53</f>
        <v>7206.1174000000001</v>
      </c>
      <c r="G53" s="148">
        <f>'[5]MAJ site(sectoriel)'!F53</f>
        <v>7124.45435</v>
      </c>
      <c r="H53" s="148">
        <f>'[5]MAJ site(sectoriel)'!G53</f>
        <v>7304.5379999999996</v>
      </c>
      <c r="I53" s="148"/>
    </row>
    <row r="54" spans="1:9" s="18" customFormat="1" ht="32.25" customHeight="1" x14ac:dyDescent="0.4">
      <c r="A54" s="64" t="s">
        <v>58</v>
      </c>
      <c r="B54" s="22" t="s">
        <v>402</v>
      </c>
      <c r="C54" s="120"/>
      <c r="D54" s="147"/>
      <c r="E54" s="147"/>
      <c r="F54" s="147"/>
      <c r="G54" s="147"/>
      <c r="H54" s="147"/>
      <c r="I54" s="147"/>
    </row>
    <row r="55" spans="1:9" s="18" customFormat="1" ht="32.25" customHeight="1" x14ac:dyDescent="0.4">
      <c r="A55" s="28" t="s">
        <v>401</v>
      </c>
      <c r="B55" s="63" t="s">
        <v>400</v>
      </c>
      <c r="C55" s="120"/>
      <c r="D55" s="146">
        <f>'[5]MAJ site(sectoriel)'!C55</f>
        <v>16.353688858759575</v>
      </c>
      <c r="E55" s="146">
        <f>'[5]MAJ site(sectoriel)'!D55</f>
        <v>16.986705679852538</v>
      </c>
      <c r="F55" s="146">
        <f>'[5]MAJ site(sectoriel)'!E55</f>
        <v>18.693631052971742</v>
      </c>
      <c r="G55" s="146">
        <f>'[5]MAJ site(sectoriel)'!F55</f>
        <v>18.794156495647982</v>
      </c>
      <c r="H55" s="146">
        <f>'[5]MAJ site(sectoriel)'!G55</f>
        <v>16.920522557347226</v>
      </c>
      <c r="I55" s="146"/>
    </row>
    <row r="56" spans="1:9" s="18" customFormat="1" ht="32.25" customHeight="1" x14ac:dyDescent="0.4">
      <c r="A56" s="28" t="s">
        <v>399</v>
      </c>
      <c r="B56" s="63" t="s">
        <v>398</v>
      </c>
      <c r="C56" s="120"/>
      <c r="D56" s="146">
        <f>'[5]MAJ site(sectoriel)'!C56</f>
        <v>24.558971974314954</v>
      </c>
      <c r="E56" s="146">
        <f>'[5]MAJ site(sectoriel)'!D56</f>
        <v>23.867002497442481</v>
      </c>
      <c r="F56" s="146">
        <f>'[5]MAJ site(sectoriel)'!E56</f>
        <v>25.872240160838899</v>
      </c>
      <c r="G56" s="146">
        <f>'[5]MAJ site(sectoriel)'!F56</f>
        <v>23.960686898078031</v>
      </c>
      <c r="H56" s="146">
        <f>'[5]MAJ site(sectoriel)'!G56</f>
        <v>22.47716419573695</v>
      </c>
      <c r="I56" s="146"/>
    </row>
    <row r="57" spans="1:9" s="18" customFormat="1" ht="32.25" customHeight="1" x14ac:dyDescent="0.4">
      <c r="A57" s="63"/>
      <c r="B57" s="63"/>
      <c r="C57" s="120"/>
      <c r="D57" s="21"/>
      <c r="E57" s="2"/>
      <c r="F57" s="20"/>
      <c r="G57" s="20"/>
      <c r="H57" s="19"/>
      <c r="I57" s="2"/>
    </row>
    <row r="58" spans="1:9" s="18" customFormat="1" ht="17.25" customHeight="1" x14ac:dyDescent="0.4">
      <c r="A58" s="145"/>
      <c r="B58" s="145"/>
      <c r="C58" s="120"/>
      <c r="D58" s="21"/>
      <c r="E58" s="20"/>
      <c r="F58" s="2"/>
      <c r="G58" s="20"/>
      <c r="H58" s="19"/>
      <c r="I58" s="20"/>
    </row>
    <row r="59" spans="1:9" ht="31.5" customHeight="1" x14ac:dyDescent="0.35">
      <c r="A59" s="144" t="s">
        <v>397</v>
      </c>
      <c r="B59" s="130" t="s">
        <v>335</v>
      </c>
      <c r="C59" s="14"/>
      <c r="D59" s="74"/>
      <c r="E59" s="5"/>
      <c r="F59" s="2"/>
      <c r="G59" s="4"/>
      <c r="H59" s="3"/>
      <c r="I59" s="5"/>
    </row>
    <row r="60" spans="1:9" ht="31.5" customHeight="1" x14ac:dyDescent="0.35">
      <c r="A60" s="13" t="s">
        <v>334</v>
      </c>
      <c r="B60" s="143" t="s">
        <v>333</v>
      </c>
      <c r="C60" s="14"/>
      <c r="D60" s="8"/>
      <c r="E60" s="5"/>
      <c r="F60" s="2"/>
      <c r="G60" s="4"/>
      <c r="H60" s="3"/>
      <c r="I60" s="5"/>
    </row>
    <row r="61" spans="1:9" ht="31.5" customHeight="1" x14ac:dyDescent="0.35">
      <c r="A61" s="13" t="s">
        <v>41</v>
      </c>
      <c r="B61" s="126" t="s">
        <v>332</v>
      </c>
      <c r="C61" s="14"/>
      <c r="D61" s="8"/>
      <c r="E61" s="5"/>
      <c r="F61" s="2"/>
      <c r="G61" s="4"/>
      <c r="H61" s="3"/>
      <c r="I61" s="5"/>
    </row>
    <row r="62" spans="1:9" ht="22.5" customHeight="1" x14ac:dyDescent="0.3">
      <c r="A62" s="5"/>
      <c r="B62" s="142"/>
      <c r="C62" s="14"/>
      <c r="D62" s="8"/>
      <c r="E62" s="5"/>
      <c r="F62" s="2"/>
      <c r="G62" s="4"/>
      <c r="H62" s="3"/>
      <c r="I62" s="5"/>
    </row>
    <row r="63" spans="1:9" ht="1.5" customHeight="1" x14ac:dyDescent="0.35">
      <c r="A63" s="108" t="s">
        <v>396</v>
      </c>
      <c r="B63" s="5"/>
      <c r="C63" s="14"/>
      <c r="D63" s="141"/>
      <c r="E63" s="5"/>
      <c r="F63" s="2"/>
      <c r="G63" s="4"/>
      <c r="H63" s="3"/>
      <c r="I63" s="5"/>
    </row>
    <row r="64" spans="1:9" ht="30.75" thickBot="1" x14ac:dyDescent="0.45">
      <c r="A64" s="140" t="s">
        <v>450</v>
      </c>
      <c r="B64" s="55" t="s">
        <v>395</v>
      </c>
      <c r="C64" s="54"/>
      <c r="D64" s="73"/>
      <c r="E64" s="53"/>
      <c r="F64" s="52"/>
      <c r="G64" s="52"/>
      <c r="H64" s="52"/>
      <c r="I64" s="53"/>
    </row>
    <row r="65" spans="1:9" s="48" customFormat="1" ht="25.5" customHeight="1" thickBot="1" x14ac:dyDescent="0.45">
      <c r="A65" s="49"/>
      <c r="B65" s="49"/>
      <c r="C65" s="51"/>
      <c r="D65" s="105" t="s">
        <v>33</v>
      </c>
      <c r="E65" s="72"/>
      <c r="F65" s="72"/>
      <c r="G65" s="72"/>
      <c r="H65" s="72"/>
      <c r="I65" s="72"/>
    </row>
    <row r="66" spans="1:9" ht="27.75" customHeight="1" thickBot="1" x14ac:dyDescent="0.4">
      <c r="A66" s="47"/>
      <c r="B66" s="47"/>
      <c r="C66" s="139"/>
      <c r="D66" s="45" t="s">
        <v>32</v>
      </c>
      <c r="E66" s="44">
        <f>'[5]MAJ site(sectoriel)'!D66</f>
        <v>2018</v>
      </c>
      <c r="F66" s="44">
        <f>'[5]MAJ site(sectoriel)'!E66</f>
        <v>2019</v>
      </c>
      <c r="G66" s="44">
        <f>'[5]MAJ site(sectoriel)'!F66</f>
        <v>2020</v>
      </c>
      <c r="H66" s="44">
        <f>'[5]MAJ site(sectoriel)'!G66</f>
        <v>2021</v>
      </c>
      <c r="I66" s="44">
        <f>'[5]MAJ site(sectoriel)'!H66</f>
        <v>2022</v>
      </c>
    </row>
    <row r="67" spans="1:9" s="29" customFormat="1" ht="32.25" customHeight="1" x14ac:dyDescent="0.4">
      <c r="A67" s="71" t="s">
        <v>394</v>
      </c>
      <c r="B67" s="104" t="s">
        <v>393</v>
      </c>
      <c r="C67" s="136"/>
      <c r="D67" s="136"/>
      <c r="G67" s="138"/>
    </row>
    <row r="68" spans="1:9" s="29" customFormat="1" ht="32.25" customHeight="1" x14ac:dyDescent="0.4">
      <c r="A68" s="71" t="s">
        <v>392</v>
      </c>
      <c r="B68" s="137" t="s">
        <v>391</v>
      </c>
      <c r="C68" s="136"/>
      <c r="D68" s="30">
        <f>'[5]MAJ site(sectoriel)'!C68</f>
        <v>28406.972731835423</v>
      </c>
      <c r="E68" s="30">
        <f>'[5]MAJ site(sectoriel)'!D68</f>
        <v>29052.400000000001</v>
      </c>
      <c r="F68" s="30">
        <f>'[5]MAJ site(sectoriel)'!E68</f>
        <v>30925</v>
      </c>
      <c r="G68" s="30">
        <f>'[5]MAJ site(sectoriel)'!F68</f>
        <v>31264</v>
      </c>
      <c r="H68" s="30">
        <f>'[5]MAJ site(sectoriel)'!G68</f>
        <v>31052.300000000003</v>
      </c>
      <c r="I68" s="30">
        <f>'[5]MAJ site(sectoriel)'!H68</f>
        <v>30947</v>
      </c>
    </row>
    <row r="69" spans="1:9" s="18" customFormat="1" ht="32.25" customHeight="1" x14ac:dyDescent="0.4">
      <c r="A69" s="28" t="s">
        <v>388</v>
      </c>
      <c r="B69" s="40" t="s">
        <v>387</v>
      </c>
      <c r="C69" s="61"/>
      <c r="D69" s="42">
        <f>'[5]MAJ site(sectoriel)'!C69</f>
        <v>3240.8683910646268</v>
      </c>
      <c r="E69" s="42">
        <f>'[5]MAJ site(sectoriel)'!D69</f>
        <v>3441.2</v>
      </c>
      <c r="F69" s="42">
        <f>'[5]MAJ site(sectoriel)'!E69</f>
        <v>3339</v>
      </c>
      <c r="G69" s="42">
        <f>'[5]MAJ site(sectoriel)'!F69</f>
        <v>3176</v>
      </c>
      <c r="H69" s="42">
        <f>'[5]MAJ site(sectoriel)'!G69</f>
        <v>2965.2</v>
      </c>
      <c r="I69" s="42">
        <f>'[5]MAJ site(sectoriel)'!H69</f>
        <v>3101</v>
      </c>
    </row>
    <row r="70" spans="1:9" s="18" customFormat="1" ht="32.25" customHeight="1" x14ac:dyDescent="0.4">
      <c r="A70" s="28" t="s">
        <v>386</v>
      </c>
      <c r="B70" s="40" t="s">
        <v>385</v>
      </c>
      <c r="C70" s="61"/>
      <c r="D70" s="42">
        <f>'[5]MAJ site(sectoriel)'!C70</f>
        <v>19268.419220921802</v>
      </c>
      <c r="E70" s="42">
        <f>'[5]MAJ site(sectoriel)'!D70</f>
        <v>19880.2</v>
      </c>
      <c r="F70" s="42">
        <f>'[5]MAJ site(sectoriel)'!E70</f>
        <v>21592</v>
      </c>
      <c r="G70" s="42">
        <f>'[5]MAJ site(sectoriel)'!F70</f>
        <v>22107</v>
      </c>
      <c r="H70" s="42">
        <f>'[5]MAJ site(sectoriel)'!G70</f>
        <v>22011.5</v>
      </c>
      <c r="I70" s="42">
        <f>'[5]MAJ site(sectoriel)'!H70</f>
        <v>21801</v>
      </c>
    </row>
    <row r="71" spans="1:9" s="18" customFormat="1" ht="32.25" customHeight="1" x14ac:dyDescent="0.4">
      <c r="A71" s="28" t="s">
        <v>384</v>
      </c>
      <c r="B71" s="40" t="s">
        <v>383</v>
      </c>
      <c r="C71" s="61"/>
      <c r="D71" s="42">
        <f>'[5]MAJ site(sectoriel)'!C71</f>
        <v>5897.6851198489921</v>
      </c>
      <c r="E71" s="42">
        <f>'[5]MAJ site(sectoriel)'!D71</f>
        <v>5731</v>
      </c>
      <c r="F71" s="42">
        <f>'[5]MAJ site(sectoriel)'!E71</f>
        <v>5994</v>
      </c>
      <c r="G71" s="42">
        <f>'[5]MAJ site(sectoriel)'!F71</f>
        <v>5981</v>
      </c>
      <c r="H71" s="42">
        <f>'[5]MAJ site(sectoriel)'!G71</f>
        <v>6075.6</v>
      </c>
      <c r="I71" s="42">
        <f>'[5]MAJ site(sectoriel)'!H71</f>
        <v>6045</v>
      </c>
    </row>
    <row r="72" spans="1:9" s="29" customFormat="1" ht="32.25" customHeight="1" x14ac:dyDescent="0.4">
      <c r="A72" s="71" t="s">
        <v>390</v>
      </c>
      <c r="B72" s="120" t="s">
        <v>389</v>
      </c>
      <c r="C72" s="136"/>
      <c r="D72" s="30">
        <f>'[5]MAJ site(sectoriel)'!C72</f>
        <v>254.08659933333331</v>
      </c>
      <c r="E72" s="30">
        <f>'[5]MAJ site(sectoriel)'!D72</f>
        <v>271.80199999999996</v>
      </c>
      <c r="F72" s="30">
        <f>'[5]MAJ site(sectoriel)'!E72</f>
        <v>242.03400000000002</v>
      </c>
      <c r="G72" s="30">
        <f>'[5]MAJ site(sectoriel)'!F72</f>
        <v>236.893</v>
      </c>
      <c r="H72" s="30">
        <f>'[5]MAJ site(sectoriel)'!G72</f>
        <v>287.60599999999999</v>
      </c>
      <c r="I72" s="30"/>
    </row>
    <row r="73" spans="1:9" s="18" customFormat="1" ht="32.25" customHeight="1" x14ac:dyDescent="0.4">
      <c r="A73" s="28" t="s">
        <v>388</v>
      </c>
      <c r="B73" s="40" t="s">
        <v>387</v>
      </c>
      <c r="C73" s="61"/>
      <c r="D73" s="42">
        <f>'[5]MAJ site(sectoriel)'!C73</f>
        <v>200.51970333333335</v>
      </c>
      <c r="E73" s="42">
        <f>'[5]MAJ site(sectoriel)'!D73</f>
        <v>214.35300000000001</v>
      </c>
      <c r="F73" s="42">
        <f>'[5]MAJ site(sectoriel)'!E73</f>
        <v>183.541</v>
      </c>
      <c r="G73" s="42">
        <f>'[5]MAJ site(sectoriel)'!F73</f>
        <v>180.37799999999999</v>
      </c>
      <c r="H73" s="42">
        <f>'[5]MAJ site(sectoriel)'!G73</f>
        <v>220.55799999999999</v>
      </c>
      <c r="I73" s="42"/>
    </row>
    <row r="74" spans="1:9" s="18" customFormat="1" ht="32.25" customHeight="1" x14ac:dyDescent="0.4">
      <c r="A74" s="28" t="s">
        <v>386</v>
      </c>
      <c r="B74" s="40" t="s">
        <v>385</v>
      </c>
      <c r="C74" s="61"/>
      <c r="D74" s="42">
        <f>'[5]MAJ site(sectoriel)'!C74</f>
        <v>34.404963500000001</v>
      </c>
      <c r="E74" s="42">
        <f>'[5]MAJ site(sectoriel)'!D74</f>
        <v>40.131999999999998</v>
      </c>
      <c r="F74" s="42">
        <f>'[5]MAJ site(sectoriel)'!E74</f>
        <v>40.698</v>
      </c>
      <c r="G74" s="42">
        <f>'[5]MAJ site(sectoriel)'!F74</f>
        <v>41.28</v>
      </c>
      <c r="H74" s="42">
        <f>'[5]MAJ site(sectoriel)'!G74</f>
        <v>49.89</v>
      </c>
      <c r="I74" s="42"/>
    </row>
    <row r="75" spans="1:9" s="18" customFormat="1" ht="32.25" customHeight="1" x14ac:dyDescent="0.4">
      <c r="A75" s="28" t="s">
        <v>384</v>
      </c>
      <c r="B75" s="40" t="s">
        <v>383</v>
      </c>
      <c r="C75" s="61"/>
      <c r="D75" s="42">
        <f>'[5]MAJ site(sectoriel)'!C75</f>
        <v>14.272599166666666</v>
      </c>
      <c r="E75" s="42">
        <f>'[5]MAJ site(sectoriel)'!D75</f>
        <v>13.327999999999999</v>
      </c>
      <c r="F75" s="42">
        <f>'[5]MAJ site(sectoriel)'!E75</f>
        <v>13.77</v>
      </c>
      <c r="G75" s="42">
        <f>'[5]MAJ site(sectoriel)'!F75</f>
        <v>11.483000000000001</v>
      </c>
      <c r="H75" s="42">
        <f>'[5]MAJ site(sectoriel)'!G75</f>
        <v>13.362</v>
      </c>
      <c r="I75" s="42"/>
    </row>
    <row r="76" spans="1:9" s="29" customFormat="1" ht="32.25" customHeight="1" x14ac:dyDescent="0.4">
      <c r="A76" s="71" t="s">
        <v>382</v>
      </c>
      <c r="B76" s="104" t="s">
        <v>381</v>
      </c>
      <c r="C76" s="134"/>
      <c r="D76" s="30"/>
      <c r="E76" s="30"/>
      <c r="F76" s="30"/>
      <c r="G76" s="30"/>
      <c r="H76" s="30"/>
      <c r="I76" s="30"/>
    </row>
    <row r="77" spans="1:9" s="29" customFormat="1" ht="32.25" customHeight="1" x14ac:dyDescent="0.4">
      <c r="A77" s="71" t="s">
        <v>380</v>
      </c>
      <c r="B77" s="120" t="s">
        <v>379</v>
      </c>
      <c r="C77" s="134"/>
      <c r="D77" s="30"/>
      <c r="E77" s="30"/>
      <c r="F77" s="30"/>
      <c r="G77" s="30"/>
      <c r="H77" s="30"/>
      <c r="I77" s="30"/>
    </row>
    <row r="78" spans="1:9" s="29" customFormat="1" ht="32.25" customHeight="1" x14ac:dyDescent="0.4">
      <c r="A78" s="135" t="s">
        <v>378</v>
      </c>
      <c r="B78" s="121" t="s">
        <v>377</v>
      </c>
      <c r="C78" s="134"/>
      <c r="D78" s="30">
        <f>'[5]MAJ site(sectoriel)'!C78</f>
        <v>2969.3333333333335</v>
      </c>
      <c r="E78" s="30">
        <f>'[5]MAJ site(sectoriel)'!D78</f>
        <v>2993</v>
      </c>
      <c r="F78" s="30">
        <f>'[5]MAJ site(sectoriel)'!E78</f>
        <v>2981</v>
      </c>
      <c r="G78" s="30">
        <f>'[5]MAJ site(sectoriel)'!F78</f>
        <v>2994</v>
      </c>
      <c r="H78" s="30">
        <f>'[5]MAJ site(sectoriel)'!G78</f>
        <v>2963</v>
      </c>
      <c r="I78" s="30"/>
    </row>
    <row r="79" spans="1:9" s="18" customFormat="1" ht="32.25" customHeight="1" x14ac:dyDescent="0.4">
      <c r="A79" s="28" t="s">
        <v>369</v>
      </c>
      <c r="B79" s="40" t="s">
        <v>374</v>
      </c>
      <c r="C79" s="63"/>
      <c r="D79" s="21">
        <f>'[5]MAJ site(sectoriel)'!C79</f>
        <v>84.614952851369551</v>
      </c>
      <c r="E79" s="21">
        <f>'[5]MAJ site(sectoriel)'!D79</f>
        <v>84.731039091212836</v>
      </c>
      <c r="F79" s="21">
        <f>'[5]MAJ site(sectoriel)'!E79</f>
        <v>84.669573968466963</v>
      </c>
      <c r="G79" s="21">
        <f>'[5]MAJ site(sectoriel)'!F79</f>
        <v>84.43553774215097</v>
      </c>
      <c r="H79" s="21">
        <f>'[5]MAJ site(sectoriel)'!G79</f>
        <v>84.306446169422884</v>
      </c>
      <c r="I79" s="21"/>
    </row>
    <row r="80" spans="1:9" s="29" customFormat="1" ht="32.25" customHeight="1" x14ac:dyDescent="0.4">
      <c r="A80" s="135" t="s">
        <v>376</v>
      </c>
      <c r="B80" s="121" t="s">
        <v>375</v>
      </c>
      <c r="C80" s="134"/>
      <c r="D80" s="30">
        <f>'[5]MAJ site(sectoriel)'!C80</f>
        <v>280.2713333333333</v>
      </c>
      <c r="E80" s="30">
        <f>'[5]MAJ site(sectoriel)'!D80</f>
        <v>295.24599999999998</v>
      </c>
      <c r="F80" s="30">
        <f>'[5]MAJ site(sectoriel)'!E80</f>
        <v>296.14699999999999</v>
      </c>
      <c r="G80" s="30">
        <f>'[5]MAJ site(sectoriel)'!F80</f>
        <v>304.548</v>
      </c>
      <c r="H80" s="30">
        <f>'[5]MAJ site(sectoriel)'!G80</f>
        <v>306.39499999999998</v>
      </c>
      <c r="I80" s="30"/>
    </row>
    <row r="81" spans="1:9" s="18" customFormat="1" ht="32.25" customHeight="1" x14ac:dyDescent="0.4">
      <c r="A81" s="28" t="s">
        <v>369</v>
      </c>
      <c r="B81" s="40" t="s">
        <v>374</v>
      </c>
      <c r="C81" s="120"/>
      <c r="D81" s="21">
        <f>'[5]MAJ site(sectoriel)'!C81</f>
        <v>46.095390895013644</v>
      </c>
      <c r="E81" s="21">
        <f>'[5]MAJ site(sectoriel)'!D81</f>
        <v>47.402505029704045</v>
      </c>
      <c r="F81" s="21">
        <f>'[5]MAJ site(sectoriel)'!E81</f>
        <v>47.980226036394086</v>
      </c>
      <c r="G81" s="21">
        <f>'[5]MAJ site(sectoriel)'!F81</f>
        <v>47.626318347189937</v>
      </c>
      <c r="H81" s="21">
        <f>'[5]MAJ site(sectoriel)'!G81</f>
        <v>47.350642144943613</v>
      </c>
      <c r="I81" s="21"/>
    </row>
    <row r="82" spans="1:9" s="29" customFormat="1" ht="32.25" customHeight="1" x14ac:dyDescent="0.4">
      <c r="A82" s="102" t="s">
        <v>373</v>
      </c>
      <c r="B82" s="120" t="s">
        <v>372</v>
      </c>
      <c r="C82" s="121"/>
      <c r="D82" s="30"/>
      <c r="E82" s="30"/>
      <c r="F82" s="30"/>
      <c r="G82" s="30"/>
      <c r="H82" s="30"/>
      <c r="I82" s="30"/>
    </row>
    <row r="83" spans="1:9" s="29" customFormat="1" ht="32.25" customHeight="1" x14ac:dyDescent="0.4">
      <c r="A83" s="114" t="s">
        <v>371</v>
      </c>
      <c r="B83" s="121" t="s">
        <v>370</v>
      </c>
      <c r="C83" s="134"/>
      <c r="D83" s="30">
        <f>'[5]MAJ site(sectoriel)'!C83</f>
        <v>1333.5864999999997</v>
      </c>
      <c r="E83" s="30">
        <f>'[5]MAJ site(sectoriel)'!D83</f>
        <v>1371.69</v>
      </c>
      <c r="F83" s="30">
        <f>'[5]MAJ site(sectoriel)'!E83</f>
        <v>1461.307</v>
      </c>
      <c r="G83" s="30">
        <f>'[5]MAJ site(sectoriel)'!F83</f>
        <v>1383</v>
      </c>
      <c r="H83" s="30">
        <f>'[5]MAJ site(sectoriel)'!G83</f>
        <v>1417.8320000000001</v>
      </c>
      <c r="I83" s="30">
        <f>'[5]MAJ site(sectoriel)'!H83</f>
        <v>1556</v>
      </c>
    </row>
    <row r="84" spans="1:9" s="18" customFormat="1" ht="32.25" customHeight="1" x14ac:dyDescent="0.4">
      <c r="A84" s="28" t="s">
        <v>369</v>
      </c>
      <c r="B84" s="63" t="s">
        <v>368</v>
      </c>
      <c r="C84" s="121"/>
      <c r="D84" s="21">
        <f>'[5]MAJ site(sectoriel)'!C84</f>
        <v>93.237983937799839</v>
      </c>
      <c r="E84" s="21">
        <f>'[5]MAJ site(sectoriel)'!D84</f>
        <v>94.537176767345386</v>
      </c>
      <c r="F84" s="21">
        <f>'[5]MAJ site(sectoriel)'!E84</f>
        <v>94.316594664912984</v>
      </c>
      <c r="G84" s="21">
        <f>'[5]MAJ site(sectoriel)'!F84</f>
        <v>92.124656543745488</v>
      </c>
      <c r="H84" s="21">
        <f>'[5]MAJ site(sectoriel)'!G84</f>
        <v>92.553490117305842</v>
      </c>
      <c r="I84" s="21">
        <f>'[5]MAJ site(sectoriel)'!H84</f>
        <v>96.336760925449866</v>
      </c>
    </row>
    <row r="85" spans="1:9" s="29" customFormat="1" ht="32.25" customHeight="1" x14ac:dyDescent="0.4">
      <c r="A85" s="114" t="s">
        <v>367</v>
      </c>
      <c r="B85" s="121" t="s">
        <v>366</v>
      </c>
      <c r="C85" s="134"/>
      <c r="D85" s="30">
        <f>'[5]MAJ site(sectoriel)'!C85</f>
        <v>10152.271500000001</v>
      </c>
      <c r="E85" s="30">
        <f>'[5]MAJ site(sectoriel)'!D85</f>
        <v>11580.701999999999</v>
      </c>
      <c r="F85" s="30">
        <f>'[5]MAJ site(sectoriel)'!E85</f>
        <v>11699.675999999999</v>
      </c>
      <c r="G85" s="30">
        <f>'[5]MAJ site(sectoriel)'!F85</f>
        <v>11281.026</v>
      </c>
      <c r="H85" s="30">
        <f>'[5]MAJ site(sectoriel)'!G85</f>
        <v>15063.891</v>
      </c>
      <c r="I85" s="30"/>
    </row>
    <row r="86" spans="1:9" s="18" customFormat="1" ht="32.25" customHeight="1" x14ac:dyDescent="0.4">
      <c r="A86" s="28" t="s">
        <v>365</v>
      </c>
      <c r="B86" s="63" t="s">
        <v>364</v>
      </c>
      <c r="C86" s="63"/>
      <c r="D86" s="21">
        <f>'[5]MAJ site(sectoriel)'!C86</f>
        <v>36.917273472575403</v>
      </c>
      <c r="E86" s="21">
        <f>'[5]MAJ site(sectoriel)'!D86</f>
        <v>34.1061880359239</v>
      </c>
      <c r="F86" s="21">
        <f>'[5]MAJ site(sectoriel)'!E86</f>
        <v>34.387379616324424</v>
      </c>
      <c r="G86" s="21">
        <f>'[5]MAJ site(sectoriel)'!F86</f>
        <v>36.855069742769849</v>
      </c>
      <c r="H86" s="21">
        <f>'[5]MAJ site(sectoriel)'!G86</f>
        <v>37.721097424297618</v>
      </c>
      <c r="I86" s="21"/>
    </row>
    <row r="87" spans="1:9" s="29" customFormat="1" ht="32.25" customHeight="1" x14ac:dyDescent="0.4">
      <c r="A87" s="135" t="s">
        <v>363</v>
      </c>
      <c r="B87" s="121" t="s">
        <v>362</v>
      </c>
      <c r="C87" s="134"/>
      <c r="D87" s="34">
        <f>'[5]MAJ site(sectoriel)'!C87</f>
        <v>7.6127581525457879</v>
      </c>
      <c r="E87" s="34">
        <f>'[5]MAJ site(sectoriel)'!D87</f>
        <v>8.4426524943682608</v>
      </c>
      <c r="F87" s="34">
        <f>'[5]MAJ site(sectoriel)'!E87</f>
        <v>8.0063094202655556</v>
      </c>
      <c r="G87" s="34">
        <f>'[5]MAJ site(sectoriel)'!F87</f>
        <v>8.156924078091107</v>
      </c>
      <c r="H87" s="34">
        <f>'[5]MAJ site(sectoriel)'!G87</f>
        <v>10.624595156548871</v>
      </c>
      <c r="I87" s="34"/>
    </row>
    <row r="88" spans="1:9" s="18" customFormat="1" ht="32.25" customHeight="1" x14ac:dyDescent="0.4">
      <c r="A88" s="28" t="s">
        <v>361</v>
      </c>
      <c r="B88" s="40" t="s">
        <v>360</v>
      </c>
      <c r="C88" s="63"/>
      <c r="D88" s="21">
        <f>'[5]MAJ site(sectoriel)'!C88</f>
        <v>4.9620174640822832</v>
      </c>
      <c r="E88" s="21">
        <f>'[5]MAJ site(sectoriel)'!D88</f>
        <v>5.6221242684635593</v>
      </c>
      <c r="F88" s="21">
        <f>'[5]MAJ site(sectoriel)'!E88</f>
        <v>5.2836296621452483</v>
      </c>
      <c r="G88" s="21">
        <f>'[5]MAJ site(sectoriel)'!F88</f>
        <v>5.2087036647505185</v>
      </c>
      <c r="H88" s="21">
        <f>'[5]MAJ site(sectoriel)'!G88</f>
        <v>6.8825226537870376</v>
      </c>
      <c r="I88" s="21"/>
    </row>
    <row r="89" spans="1:9" s="18" customFormat="1" ht="32.25" customHeight="1" x14ac:dyDescent="0.4">
      <c r="A89" s="28" t="s">
        <v>359</v>
      </c>
      <c r="B89" s="40" t="s">
        <v>358</v>
      </c>
      <c r="C89" s="120"/>
      <c r="D89" s="21">
        <f>'[5]MAJ site(sectoriel)'!C89</f>
        <v>51.058051962500528</v>
      </c>
      <c r="E89" s="21">
        <f>'[5]MAJ site(sectoriel)'!D89</f>
        <v>68.938038887143506</v>
      </c>
      <c r="F89" s="21">
        <f>'[5]MAJ site(sectoriel)'!E89</f>
        <v>62.69712789664792</v>
      </c>
      <c r="G89" s="21">
        <f>'[5]MAJ site(sectoriel)'!F89</f>
        <v>50.35340139761896</v>
      </c>
      <c r="H89" s="21">
        <f>'[5]MAJ site(sectoriel)'!G89</f>
        <v>70.104683297554715</v>
      </c>
      <c r="I89" s="21"/>
    </row>
    <row r="90" spans="1:9" ht="1.5" customHeight="1" x14ac:dyDescent="0.4">
      <c r="A90" s="91"/>
      <c r="B90" s="91"/>
      <c r="C90" s="133"/>
      <c r="D90" s="42">
        <f>'[5]MAJ site(sectoriel)'!C90</f>
        <v>0</v>
      </c>
      <c r="E90" s="42">
        <f>'[5]MAJ site(sectoriel)'!D90</f>
        <v>0</v>
      </c>
      <c r="F90" s="42">
        <f>'[5]MAJ site(sectoriel)'!E90</f>
        <v>0</v>
      </c>
      <c r="G90" s="42">
        <f>'[5]MAJ site(sectoriel)'!F90</f>
        <v>0</v>
      </c>
      <c r="H90" s="42">
        <f>'[5]MAJ site(sectoriel)'!G90</f>
        <v>0</v>
      </c>
      <c r="I90" s="42">
        <f>'[5]MAJ site(sectoriel)'!H90</f>
        <v>0</v>
      </c>
    </row>
    <row r="91" spans="1:9" s="29" customFormat="1" ht="48" customHeight="1" x14ac:dyDescent="0.4">
      <c r="A91" s="36" t="s">
        <v>451</v>
      </c>
      <c r="B91" s="35" t="s">
        <v>357</v>
      </c>
      <c r="C91" s="32"/>
      <c r="D91" s="30"/>
      <c r="E91" s="30"/>
      <c r="F91" s="30"/>
      <c r="G91" s="30"/>
      <c r="H91" s="30"/>
      <c r="I91" s="30"/>
    </row>
    <row r="92" spans="1:9" s="29" customFormat="1" ht="52.5" customHeight="1" x14ac:dyDescent="0.4">
      <c r="A92" s="102" t="s">
        <v>356</v>
      </c>
      <c r="B92" s="113" t="s">
        <v>355</v>
      </c>
      <c r="C92" s="121"/>
      <c r="D92" s="30"/>
      <c r="E92" s="30"/>
      <c r="F92" s="30"/>
      <c r="G92" s="30"/>
      <c r="H92" s="30"/>
      <c r="I92" s="30"/>
    </row>
    <row r="93" spans="1:9" s="18" customFormat="1" ht="33" customHeight="1" x14ac:dyDescent="0.4">
      <c r="A93" s="28" t="s">
        <v>354</v>
      </c>
      <c r="B93" s="40" t="s">
        <v>353</v>
      </c>
      <c r="C93" s="40"/>
      <c r="D93" s="42">
        <f>'[5]MAJ site(sectoriel)'!C93</f>
        <v>27814.1685</v>
      </c>
      <c r="E93" s="42">
        <f>'[5]MAJ site(sectoriel)'!D93</f>
        <v>34315</v>
      </c>
      <c r="F93" s="42">
        <f>'[5]MAJ site(sectoriel)'!E93</f>
        <v>35275.82</v>
      </c>
      <c r="G93" s="42">
        <f>'[5]MAJ site(sectoriel)'!F93</f>
        <v>37441</v>
      </c>
      <c r="H93" s="42">
        <f>'[5]MAJ site(sectoriel)'!G93</f>
        <v>38114.938000000002</v>
      </c>
      <c r="I93" s="42">
        <f>'[5]MAJ site(sectoriel)'!H93</f>
        <v>30456</v>
      </c>
    </row>
    <row r="94" spans="1:9" s="18" customFormat="1" ht="33" customHeight="1" x14ac:dyDescent="0.4">
      <c r="A94" s="28" t="s">
        <v>173</v>
      </c>
      <c r="B94" s="40" t="s">
        <v>352</v>
      </c>
      <c r="C94" s="40"/>
      <c r="D94" s="42">
        <f>'[5]MAJ site(sectoriel)'!C94</f>
        <v>8989.2258229396666</v>
      </c>
      <c r="E94" s="42">
        <f>'[5]MAJ site(sectoriel)'!D94</f>
        <v>11250.933545004998</v>
      </c>
      <c r="F94" s="42">
        <f>'[5]MAJ site(sectoriel)'!E94</f>
        <v>9495.4732849960001</v>
      </c>
      <c r="G94" s="42">
        <f>'[5]MAJ site(sectoriel)'!F94</f>
        <v>10343.093752015</v>
      </c>
      <c r="H94" s="42">
        <f>'[5]MAJ site(sectoriel)'!G94</f>
        <v>9865</v>
      </c>
      <c r="I94" s="42">
        <f>'[5]MAJ site(sectoriel)'!H94</f>
        <v>5219</v>
      </c>
    </row>
    <row r="95" spans="1:9" s="29" customFormat="1" ht="33" customHeight="1" x14ac:dyDescent="0.4">
      <c r="A95" s="71" t="s">
        <v>351</v>
      </c>
      <c r="B95" s="32" t="s">
        <v>350</v>
      </c>
      <c r="C95" s="121"/>
      <c r="D95" s="30"/>
      <c r="E95" s="30"/>
      <c r="F95" s="30"/>
      <c r="G95" s="30"/>
      <c r="H95" s="30"/>
      <c r="I95" s="30"/>
    </row>
    <row r="96" spans="1:9" s="18" customFormat="1" ht="33" customHeight="1" x14ac:dyDescent="0.4">
      <c r="A96" s="28" t="s">
        <v>349</v>
      </c>
      <c r="B96" s="40" t="s">
        <v>348</v>
      </c>
      <c r="C96" s="40"/>
      <c r="D96" s="42">
        <f>'[5]MAJ site(sectoriel)'!C96</f>
        <v>4784.2230000000009</v>
      </c>
      <c r="E96" s="42">
        <f>'[5]MAJ site(sectoriel)'!D96</f>
        <v>5829.4</v>
      </c>
      <c r="F96" s="42">
        <f>'[5]MAJ site(sectoriel)'!E96</f>
        <v>5828.9</v>
      </c>
      <c r="G96" s="42">
        <f>'[5]MAJ site(sectoriel)'!F96</f>
        <v>6184.4628999999995</v>
      </c>
      <c r="H96" s="42">
        <f>'[5]MAJ site(sectoriel)'!G96</f>
        <v>6100</v>
      </c>
      <c r="I96" s="42"/>
    </row>
    <row r="97" spans="1:9" s="18" customFormat="1" ht="33" customHeight="1" x14ac:dyDescent="0.4">
      <c r="A97" s="28" t="s">
        <v>347</v>
      </c>
      <c r="B97" s="40" t="s">
        <v>346</v>
      </c>
      <c r="C97" s="40"/>
      <c r="D97" s="42">
        <f>'[5]MAJ site(sectoriel)'!C97</f>
        <v>2.0216574297818334E-3</v>
      </c>
      <c r="E97" s="42">
        <f>'[5]MAJ site(sectoriel)'!D97</f>
        <v>2.0645735819070001E-3</v>
      </c>
      <c r="F97" s="42">
        <f>'[5]MAJ site(sectoriel)'!E97</f>
        <v>2.0917732009159999E-3</v>
      </c>
      <c r="G97" s="42">
        <f>'[5]MAJ site(sectoriel)'!F97</f>
        <v>1.9314388729100001E-3</v>
      </c>
      <c r="H97" s="42">
        <f>'[5]MAJ site(sectoriel)'!G97</f>
        <v>2.1033369325989901E-3</v>
      </c>
      <c r="I97" s="42"/>
    </row>
    <row r="98" spans="1:9" s="18" customFormat="1" ht="33" customHeight="1" x14ac:dyDescent="0.4">
      <c r="A98" s="28" t="s">
        <v>345</v>
      </c>
      <c r="B98" s="40" t="s">
        <v>344</v>
      </c>
      <c r="C98" s="40"/>
      <c r="D98" s="42">
        <f>'[5]MAJ site(sectoriel)'!C98</f>
        <v>1.2897102539122667E-2</v>
      </c>
      <c r="E98" s="42">
        <f>'[5]MAJ site(sectoriel)'!D98</f>
        <v>1.386276070068E-2</v>
      </c>
      <c r="F98" s="42">
        <f>'[5]MAJ site(sectoriel)'!E98</f>
        <v>1.3584420018000001E-2</v>
      </c>
      <c r="G98" s="42">
        <f>'[5]MAJ site(sectoriel)'!F98</f>
        <v>1.1382746064222999E-2</v>
      </c>
      <c r="H98" s="42">
        <f>'[5]MAJ site(sectoriel)'!G98</f>
        <v>1.9692150691105789E-2</v>
      </c>
      <c r="I98" s="42"/>
    </row>
    <row r="99" spans="1:9" s="18" customFormat="1" ht="33" customHeight="1" x14ac:dyDescent="0.4">
      <c r="A99" s="28" t="s">
        <v>343</v>
      </c>
      <c r="B99" s="40" t="s">
        <v>342</v>
      </c>
      <c r="C99" s="32"/>
      <c r="D99" s="42">
        <f>'[5]MAJ site(sectoriel)'!C99</f>
        <v>6379.4698098354147</v>
      </c>
      <c r="E99" s="42">
        <f>'[5]MAJ site(sectoriel)'!D99</f>
        <v>6714.5878558977201</v>
      </c>
      <c r="F99" s="42">
        <f>'[5]MAJ site(sectoriel)'!E99</f>
        <v>6494.2126670574526</v>
      </c>
      <c r="G99" s="42">
        <f>'[5]MAJ site(sectoriel)'!F99</f>
        <v>5893.4021800406235</v>
      </c>
      <c r="H99" s="42">
        <f>'[5]MAJ site(sectoriel)'!G99</f>
        <v>9362.3377148487398</v>
      </c>
      <c r="I99" s="42"/>
    </row>
    <row r="100" spans="1:9" s="29" customFormat="1" ht="33" customHeight="1" x14ac:dyDescent="0.4">
      <c r="A100" s="71" t="s">
        <v>341</v>
      </c>
      <c r="B100" s="32" t="s">
        <v>340</v>
      </c>
      <c r="C100" s="32"/>
      <c r="D100" s="30">
        <f>'[5]MAJ site(sectoriel)'!C100</f>
        <v>32.318873105768617</v>
      </c>
      <c r="E100" s="30">
        <f>'[5]MAJ site(sectoriel)'!D100</f>
        <v>32.787217091665447</v>
      </c>
      <c r="F100" s="30">
        <f>'[5]MAJ site(sectoriel)'!E100</f>
        <v>26.917796056891095</v>
      </c>
      <c r="G100" s="30">
        <f>'[5]MAJ site(sectoriel)'!F100</f>
        <v>27.625046745586388</v>
      </c>
      <c r="H100" s="30">
        <f>'[5]MAJ site(sectoriel)'!G100</f>
        <v>25.882240710977939</v>
      </c>
      <c r="I100" s="30">
        <f>'[5]MAJ site(sectoriel)'!H100</f>
        <v>17.136196480168113</v>
      </c>
    </row>
    <row r="101" spans="1:9" s="18" customFormat="1" ht="12.75" customHeight="1" x14ac:dyDescent="0.4">
      <c r="A101" s="71"/>
      <c r="B101" s="32"/>
      <c r="C101" s="32"/>
      <c r="D101" s="42"/>
      <c r="E101" s="42"/>
      <c r="F101" s="42"/>
      <c r="G101" s="42"/>
      <c r="H101" s="42"/>
      <c r="I101" s="42"/>
    </row>
    <row r="102" spans="1:9" s="29" customFormat="1" ht="51.75" customHeight="1" x14ac:dyDescent="0.4">
      <c r="A102" s="71" t="s">
        <v>339</v>
      </c>
      <c r="B102" s="113" t="s">
        <v>338</v>
      </c>
      <c r="C102" s="121"/>
      <c r="D102" s="30">
        <f>'[5]MAJ site(sectoriel)'!C102</f>
        <v>42039.471297614669</v>
      </c>
      <c r="E102" s="30">
        <f>'[5]MAJ site(sectoriel)'!D102</f>
        <v>52060.788954669995</v>
      </c>
      <c r="F102" s="30">
        <f>'[5]MAJ site(sectoriel)'!E102</f>
        <v>49932.816735577013</v>
      </c>
      <c r="G102" s="30">
        <f>'[5]MAJ site(sectoriel)'!F102</f>
        <v>50841.235952108997</v>
      </c>
      <c r="H102" s="30">
        <f>'[5]MAJ site(sectoriel)'!G102</f>
        <v>78665.284787408993</v>
      </c>
      <c r="I102" s="30">
        <f>'[5]MAJ site(sectoriel)'!H102</f>
        <v>111036.388189925</v>
      </c>
    </row>
    <row r="103" spans="1:9" s="18" customFormat="1" ht="33" customHeight="1" x14ac:dyDescent="0.4">
      <c r="A103" s="28" t="s">
        <v>337</v>
      </c>
      <c r="B103" s="40" t="s">
        <v>336</v>
      </c>
      <c r="C103" s="32"/>
      <c r="D103" s="42">
        <f>'[5]MAJ site(sectoriel)'!C103</f>
        <v>77.842959512397542</v>
      </c>
      <c r="E103" s="42">
        <f>'[5]MAJ site(sectoriel)'!D103</f>
        <v>68.936959599459882</v>
      </c>
      <c r="F103" s="42">
        <f>'[5]MAJ site(sectoriel)'!E103</f>
        <v>89.263527864965752</v>
      </c>
      <c r="G103" s="42">
        <f>'[5]MAJ site(sectoriel)'!F103</f>
        <v>81.848736321254194</v>
      </c>
      <c r="H103" s="42">
        <f>'[5]MAJ site(sectoriel)'!G103</f>
        <v>54.229369313619621</v>
      </c>
      <c r="I103" s="42">
        <f>'[5]MAJ site(sectoriel)'!H103</f>
        <v>61.764347020284525</v>
      </c>
    </row>
    <row r="104" spans="1:9" s="18" customFormat="1" ht="8.25" hidden="1" customHeight="1" x14ac:dyDescent="0.4">
      <c r="A104" s="40"/>
      <c r="B104" s="40"/>
      <c r="C104" s="32"/>
      <c r="D104" s="21"/>
      <c r="E104" s="20"/>
      <c r="F104" s="20"/>
      <c r="G104" s="20"/>
      <c r="H104" s="20"/>
      <c r="I104" s="20"/>
    </row>
    <row r="105" spans="1:9" ht="57" customHeight="1" x14ac:dyDescent="0.3">
      <c r="A105" s="132"/>
      <c r="B105" s="132"/>
      <c r="C105" s="131"/>
      <c r="D105" s="8"/>
      <c r="E105" s="4"/>
      <c r="F105" s="4"/>
      <c r="G105" s="4"/>
      <c r="H105" s="4"/>
      <c r="I105" s="4"/>
    </row>
    <row r="106" spans="1:9" s="75" customFormat="1" ht="31.5" customHeight="1" x14ac:dyDescent="0.35">
      <c r="A106" s="16" t="s">
        <v>248</v>
      </c>
      <c r="B106" s="130" t="s">
        <v>335</v>
      </c>
      <c r="C106" s="129"/>
      <c r="D106" s="8"/>
      <c r="E106" s="112"/>
      <c r="F106" s="112"/>
      <c r="G106" s="127"/>
      <c r="I106" s="112"/>
    </row>
    <row r="107" spans="1:9" s="75" customFormat="1" ht="31.5" customHeight="1" x14ac:dyDescent="0.35">
      <c r="A107" s="13" t="s">
        <v>334</v>
      </c>
      <c r="B107" s="126" t="s">
        <v>333</v>
      </c>
      <c r="C107" s="129"/>
      <c r="D107" s="112"/>
      <c r="E107" s="2"/>
      <c r="F107" s="112"/>
      <c r="G107" s="127"/>
      <c r="I107" s="2"/>
    </row>
    <row r="108" spans="1:9" s="75" customFormat="1" ht="31.5" customHeight="1" x14ac:dyDescent="0.35">
      <c r="A108" s="13" t="s">
        <v>247</v>
      </c>
      <c r="B108" s="126" t="s">
        <v>246</v>
      </c>
      <c r="C108" s="95"/>
      <c r="D108" s="109"/>
      <c r="E108" s="2"/>
      <c r="F108" s="112"/>
      <c r="G108" s="127"/>
      <c r="I108" s="2"/>
    </row>
    <row r="109" spans="1:9" s="75" customFormat="1" ht="31.5" customHeight="1" x14ac:dyDescent="0.35">
      <c r="A109" s="13" t="s">
        <v>41</v>
      </c>
      <c r="B109" s="126" t="s">
        <v>332</v>
      </c>
      <c r="C109" s="128"/>
      <c r="D109" s="8"/>
      <c r="E109" s="2"/>
      <c r="F109" s="112"/>
      <c r="G109" s="127"/>
      <c r="I109" s="2"/>
    </row>
    <row r="110" spans="1:9" s="75" customFormat="1" ht="31.5" customHeight="1" x14ac:dyDescent="0.35">
      <c r="A110" s="13" t="s">
        <v>331</v>
      </c>
      <c r="B110" s="126" t="s">
        <v>330</v>
      </c>
      <c r="C110" s="95"/>
      <c r="D110" s="8"/>
      <c r="E110" s="2"/>
      <c r="F110" s="112"/>
      <c r="G110" s="127"/>
      <c r="I110" s="2"/>
    </row>
    <row r="111" spans="1:9" s="123" customFormat="1" ht="31.5" customHeight="1" x14ac:dyDescent="0.35">
      <c r="A111" s="13" t="s">
        <v>329</v>
      </c>
      <c r="B111" s="126" t="s">
        <v>328</v>
      </c>
      <c r="C111" s="9"/>
      <c r="D111" s="125"/>
      <c r="E111" s="2"/>
      <c r="F111" s="125"/>
      <c r="G111" s="124"/>
      <c r="I111" s="2"/>
    </row>
    <row r="112" spans="1:9" s="123" customFormat="1" ht="31.5" customHeight="1" x14ac:dyDescent="0.35">
      <c r="A112" s="13" t="s">
        <v>327</v>
      </c>
      <c r="B112" s="126"/>
      <c r="C112" s="9"/>
      <c r="D112" s="125"/>
      <c r="E112" s="2"/>
      <c r="F112" s="125"/>
      <c r="G112" s="124"/>
      <c r="I112" s="2"/>
    </row>
    <row r="113" spans="1:9" ht="31.5" customHeight="1" x14ac:dyDescent="0.35">
      <c r="A113" s="108" t="s">
        <v>326</v>
      </c>
      <c r="B113" s="122" t="s">
        <v>325</v>
      </c>
      <c r="C113" s="14"/>
      <c r="D113" s="109"/>
      <c r="E113" s="2"/>
      <c r="F113" s="4"/>
      <c r="G113" s="3"/>
    </row>
    <row r="114" spans="1:9" ht="30.75" thickBot="1" x14ac:dyDescent="0.45">
      <c r="A114" s="56" t="s">
        <v>452</v>
      </c>
      <c r="B114" s="55" t="s">
        <v>324</v>
      </c>
      <c r="C114" s="54"/>
      <c r="D114" s="73"/>
      <c r="E114" s="73"/>
      <c r="F114" s="4"/>
      <c r="G114" s="3"/>
      <c r="I114" s="73"/>
    </row>
    <row r="115" spans="1:9" s="48" customFormat="1" ht="32.25" customHeight="1" thickBot="1" x14ac:dyDescent="0.3">
      <c r="A115" s="49"/>
      <c r="B115" s="49"/>
      <c r="C115" s="51"/>
      <c r="D115" s="50" t="s">
        <v>33</v>
      </c>
      <c r="E115" s="72"/>
      <c r="F115" s="72"/>
      <c r="G115" s="72"/>
      <c r="H115" s="72"/>
      <c r="I115" s="72"/>
    </row>
    <row r="116" spans="1:9" ht="33" customHeight="1" thickBot="1" x14ac:dyDescent="0.4">
      <c r="A116" s="47"/>
      <c r="B116" s="47"/>
      <c r="C116" s="46"/>
      <c r="D116" s="45" t="s">
        <v>32</v>
      </c>
      <c r="E116" s="44">
        <f>'[5]MAJ site(sectoriel)'!D116</f>
        <v>2018</v>
      </c>
      <c r="F116" s="44">
        <f>'[5]MAJ site(sectoriel)'!E116</f>
        <v>2019</v>
      </c>
      <c r="G116" s="44">
        <f>'[5]MAJ site(sectoriel)'!F116</f>
        <v>2020</v>
      </c>
      <c r="H116" s="44">
        <f>'[5]MAJ site(sectoriel)'!G116</f>
        <v>2021</v>
      </c>
      <c r="I116" s="44">
        <f>'[5]MAJ site(sectoriel)'!H116</f>
        <v>2022</v>
      </c>
    </row>
    <row r="117" spans="1:9" s="29" customFormat="1" ht="57.75" customHeight="1" x14ac:dyDescent="0.4">
      <c r="A117" s="102" t="s">
        <v>323</v>
      </c>
      <c r="B117" s="113" t="s">
        <v>322</v>
      </c>
      <c r="C117" s="121"/>
      <c r="D117" s="34">
        <f>'[5]MAJ site(sectoriel)'!C117</f>
        <v>2.8582518201037543</v>
      </c>
      <c r="E117" s="34">
        <f>'[5]MAJ site(sectoriel)'!D117</f>
        <v>4.330065359477131</v>
      </c>
      <c r="F117" s="34">
        <f>'[5]MAJ site(sectoriel)'!E117</f>
        <v>2.8816199376946905</v>
      </c>
      <c r="G117" s="34">
        <f>'[5]MAJ site(sectoriel)'!F117</f>
        <v>4.9962149886449536</v>
      </c>
      <c r="H117" s="34">
        <f>'[5]MAJ site(sectoriel)'!G117</f>
        <v>2.0908435472242193</v>
      </c>
      <c r="I117" s="34">
        <f>'[5]MAJ site(sectoriel)'!H117</f>
        <v>-18.644067796610166</v>
      </c>
    </row>
    <row r="118" spans="1:9" s="18" customFormat="1" ht="33" customHeight="1" x14ac:dyDescent="0.4">
      <c r="A118" s="28" t="s">
        <v>321</v>
      </c>
      <c r="B118" s="40" t="s">
        <v>320</v>
      </c>
      <c r="C118" s="61"/>
      <c r="D118" s="21">
        <f>'[5]MAJ site(sectoriel)'!C118</f>
        <v>1.0213958068498452</v>
      </c>
      <c r="E118" s="21">
        <f>'[5]MAJ site(sectoriel)'!D118</f>
        <v>1.5932521087160367</v>
      </c>
      <c r="F118" s="21">
        <f>'[5]MAJ site(sectoriel)'!E118</f>
        <v>0.96153846153845812</v>
      </c>
      <c r="G118" s="21">
        <f>'[5]MAJ site(sectoriel)'!F118</f>
        <v>-6.6666666666666652</v>
      </c>
      <c r="H118" s="21">
        <f>'[5]MAJ site(sectoriel)'!G118</f>
        <v>2.6530612244897833</v>
      </c>
      <c r="I118" s="21">
        <f>'[5]MAJ site(sectoriel)'!H118</f>
        <v>2.9821073558648159</v>
      </c>
    </row>
    <row r="119" spans="1:9" s="18" customFormat="1" ht="33" customHeight="1" x14ac:dyDescent="0.4">
      <c r="A119" s="28" t="s">
        <v>319</v>
      </c>
      <c r="B119" s="40" t="s">
        <v>318</v>
      </c>
      <c r="C119" s="40"/>
      <c r="D119" s="21">
        <f>'[5]MAJ site(sectoriel)'!C119</f>
        <v>2.9672908080624687</v>
      </c>
      <c r="E119" s="21">
        <f>'[5]MAJ site(sectoriel)'!D119</f>
        <v>4.4642857142856984</v>
      </c>
      <c r="F119" s="21">
        <f>'[5]MAJ site(sectoriel)'!E119</f>
        <v>3.009259259259256</v>
      </c>
      <c r="G119" s="21">
        <f>'[5]MAJ site(sectoriel)'!F119</f>
        <v>5.4681647940074907</v>
      </c>
      <c r="H119" s="21">
        <f>'[5]MAJ site(sectoriel)'!G119</f>
        <v>2.0596590909090828</v>
      </c>
      <c r="I119" s="21">
        <f>'[5]MAJ site(sectoriel)'!H119</f>
        <v>-19.415448851774531</v>
      </c>
    </row>
    <row r="120" spans="1:9" s="29" customFormat="1" ht="57.75" customHeight="1" x14ac:dyDescent="0.4">
      <c r="A120" s="36" t="s">
        <v>453</v>
      </c>
      <c r="B120" s="35" t="s">
        <v>317</v>
      </c>
      <c r="C120" s="59"/>
      <c r="D120" s="34"/>
      <c r="E120" s="34"/>
      <c r="F120" s="34"/>
      <c r="G120" s="34"/>
      <c r="H120" s="34"/>
      <c r="I120" s="34"/>
    </row>
    <row r="121" spans="1:9" s="29" customFormat="1" ht="48.75" customHeight="1" x14ac:dyDescent="0.4">
      <c r="A121" s="71" t="s">
        <v>316</v>
      </c>
      <c r="B121" s="32" t="s">
        <v>315</v>
      </c>
      <c r="C121" s="59"/>
      <c r="D121" s="34"/>
      <c r="E121" s="34"/>
      <c r="F121" s="34"/>
      <c r="G121" s="34"/>
      <c r="H121" s="34"/>
      <c r="I121" s="34"/>
    </row>
    <row r="122" spans="1:9" s="29" customFormat="1" ht="32.25" customHeight="1" x14ac:dyDescent="0.4">
      <c r="A122" s="71" t="s">
        <v>314</v>
      </c>
      <c r="B122" s="120" t="s">
        <v>313</v>
      </c>
      <c r="C122" s="59"/>
      <c r="D122" s="34">
        <f>'[5]MAJ site(sectoriel)'!C122</f>
        <v>1113.2466666666667</v>
      </c>
      <c r="E122" s="34">
        <f>'[5]MAJ site(sectoriel)'!D122</f>
        <v>1764</v>
      </c>
      <c r="F122" s="34">
        <f>'[5]MAJ site(sectoriel)'!E122</f>
        <v>2055</v>
      </c>
      <c r="G122" s="34">
        <f>'[5]MAJ site(sectoriel)'!F122</f>
        <v>1901</v>
      </c>
      <c r="H122" s="34">
        <f>'[5]MAJ site(sectoriel)'!G122</f>
        <v>2109</v>
      </c>
      <c r="I122" s="34">
        <f>'[5]MAJ site(sectoriel)'!H122</f>
        <v>0</v>
      </c>
    </row>
    <row r="123" spans="1:9" s="29" customFormat="1" ht="32.25" customHeight="1" x14ac:dyDescent="0.4">
      <c r="A123" s="71" t="s">
        <v>50</v>
      </c>
      <c r="B123" s="39" t="s">
        <v>49</v>
      </c>
      <c r="C123" s="59"/>
      <c r="D123" s="34"/>
      <c r="E123" s="34"/>
      <c r="F123" s="34"/>
      <c r="G123" s="34"/>
      <c r="H123" s="34"/>
      <c r="I123" s="34"/>
    </row>
    <row r="124" spans="1:9" s="18" customFormat="1" ht="32.25" customHeight="1" x14ac:dyDescent="0.4">
      <c r="A124" s="28" t="s">
        <v>299</v>
      </c>
      <c r="B124" s="40" t="s">
        <v>298</v>
      </c>
      <c r="C124" s="59"/>
      <c r="D124" s="21">
        <f>'[5]MAJ site(sectoriel)'!C124</f>
        <v>40.638650399156504</v>
      </c>
      <c r="E124" s="21">
        <f>'[5]MAJ site(sectoriel)'!D124</f>
        <v>24.943310657596371</v>
      </c>
      <c r="F124" s="21">
        <f>'[5]MAJ site(sectoriel)'!E124</f>
        <v>15.961070559610704</v>
      </c>
      <c r="G124" s="21">
        <f>'[5]MAJ site(sectoriel)'!F124</f>
        <v>11.888479747501316</v>
      </c>
      <c r="H124" s="21">
        <f>'[5]MAJ site(sectoriel)'!G124</f>
        <v>10.099573257467995</v>
      </c>
      <c r="I124" s="21"/>
    </row>
    <row r="125" spans="1:9" s="18" customFormat="1" ht="32.25" customHeight="1" x14ac:dyDescent="0.4">
      <c r="A125" s="28" t="s">
        <v>312</v>
      </c>
      <c r="B125" s="40" t="s">
        <v>311</v>
      </c>
      <c r="C125" s="59"/>
      <c r="D125" s="21">
        <f>'[5]MAJ site(sectoriel)'!C125</f>
        <v>49.194155746347342</v>
      </c>
      <c r="E125" s="21">
        <f>'[5]MAJ site(sectoriel)'!D125</f>
        <v>56.632653061224488</v>
      </c>
      <c r="F125" s="21">
        <f>'[5]MAJ site(sectoriel)'!E125</f>
        <v>59.756690997566906</v>
      </c>
      <c r="G125" s="21">
        <f>'[5]MAJ site(sectoriel)'!F125</f>
        <v>62.809047869542347</v>
      </c>
      <c r="H125" s="21">
        <f>'[5]MAJ site(sectoriel)'!G125</f>
        <v>62.968231389284021</v>
      </c>
      <c r="I125" s="21"/>
    </row>
    <row r="126" spans="1:9" s="18" customFormat="1" ht="32.25" customHeight="1" x14ac:dyDescent="0.4">
      <c r="A126" s="28" t="s">
        <v>310</v>
      </c>
      <c r="B126" s="40"/>
      <c r="C126" s="59"/>
      <c r="D126" s="21" t="str">
        <f>'[5]MAJ site(sectoriel)'!C126</f>
        <v>-</v>
      </c>
      <c r="E126" s="21">
        <f>'[5]MAJ site(sectoriel)'!D126</f>
        <v>14.002267573696145</v>
      </c>
      <c r="F126" s="21">
        <f>'[5]MAJ site(sectoriel)'!E126</f>
        <v>20</v>
      </c>
      <c r="G126" s="21">
        <f>'[5]MAJ site(sectoriel)'!F126</f>
        <v>20.778537611783271</v>
      </c>
      <c r="H126" s="21">
        <f>'[5]MAJ site(sectoriel)'!G126</f>
        <v>22.427690848743481</v>
      </c>
      <c r="I126" s="21"/>
    </row>
    <row r="127" spans="1:9" s="18" customFormat="1" ht="32.25" customHeight="1" x14ac:dyDescent="0.4">
      <c r="A127" s="28" t="s">
        <v>309</v>
      </c>
      <c r="B127" s="40" t="s">
        <v>308</v>
      </c>
      <c r="C127" s="59"/>
      <c r="D127" s="21">
        <f>'[5]MAJ site(sectoriel)'!C127</f>
        <v>6.9438168398855247</v>
      </c>
      <c r="E127" s="21">
        <f>'[5]MAJ site(sectoriel)'!D127</f>
        <v>4.4217687074829932</v>
      </c>
      <c r="F127" s="21">
        <f>'[5]MAJ site(sectoriel)'!E127</f>
        <v>4.2335766423357661</v>
      </c>
      <c r="G127" s="21">
        <f>'[5]MAJ site(sectoriel)'!F127</f>
        <v>4.5765386638611263</v>
      </c>
      <c r="H127" s="21">
        <f>'[5]MAJ site(sectoriel)'!G127</f>
        <v>4.5519203413940259</v>
      </c>
      <c r="I127" s="21"/>
    </row>
    <row r="128" spans="1:9" s="18" customFormat="1" ht="32.25" hidden="1" customHeight="1" x14ac:dyDescent="0.4">
      <c r="A128" s="71" t="s">
        <v>307</v>
      </c>
      <c r="B128" s="120" t="s">
        <v>306</v>
      </c>
      <c r="C128" s="59"/>
      <c r="D128" s="21">
        <f>'[5]MAJ site(sectoriel)'!C128</f>
        <v>18714.816666666669</v>
      </c>
      <c r="E128" s="21">
        <f>'[5]MAJ site(sectoriel)'!D128</f>
        <v>0</v>
      </c>
      <c r="F128" s="21">
        <f>'[5]MAJ site(sectoriel)'!E128</f>
        <v>0</v>
      </c>
      <c r="G128" s="21">
        <f>'[5]MAJ site(sectoriel)'!F128</f>
        <v>0</v>
      </c>
      <c r="H128" s="21">
        <f>'[5]MAJ site(sectoriel)'!G128</f>
        <v>0</v>
      </c>
      <c r="I128" s="21"/>
    </row>
    <row r="129" spans="1:9" s="18" customFormat="1" ht="32.25" hidden="1" customHeight="1" x14ac:dyDescent="0.4">
      <c r="A129" s="71" t="s">
        <v>50</v>
      </c>
      <c r="B129" s="39" t="s">
        <v>49</v>
      </c>
      <c r="C129" s="59"/>
      <c r="D129" s="21">
        <f>'[5]MAJ site(sectoriel)'!C129</f>
        <v>0</v>
      </c>
      <c r="E129" s="21">
        <f>'[5]MAJ site(sectoriel)'!D129</f>
        <v>0</v>
      </c>
      <c r="F129" s="21">
        <f>'[5]MAJ site(sectoriel)'!E129</f>
        <v>0</v>
      </c>
      <c r="G129" s="21">
        <f>'[5]MAJ site(sectoriel)'!F129</f>
        <v>0</v>
      </c>
      <c r="H129" s="21">
        <f>'[5]MAJ site(sectoriel)'!G129</f>
        <v>0</v>
      </c>
      <c r="I129" s="21"/>
    </row>
    <row r="130" spans="1:9" s="18" customFormat="1" ht="32.25" hidden="1" customHeight="1" x14ac:dyDescent="0.4">
      <c r="A130" s="28" t="s">
        <v>305</v>
      </c>
      <c r="B130" s="40" t="s">
        <v>304</v>
      </c>
      <c r="C130" s="59"/>
      <c r="D130" s="21">
        <f>'[5]MAJ site(sectoriel)'!C130</f>
        <v>6.888895024063113</v>
      </c>
      <c r="E130" s="21" t="e">
        <f>'[5]MAJ site(sectoriel)'!D130</f>
        <v>#DIV/0!</v>
      </c>
      <c r="F130" s="21" t="e">
        <f>'[5]MAJ site(sectoriel)'!E130</f>
        <v>#DIV/0!</v>
      </c>
      <c r="G130" s="21" t="e">
        <f>'[5]MAJ site(sectoriel)'!F130</f>
        <v>#DIV/0!</v>
      </c>
      <c r="H130" s="21" t="e">
        <f>'[5]MAJ site(sectoriel)'!G130</f>
        <v>#DIV/0!</v>
      </c>
      <c r="I130" s="21"/>
    </row>
    <row r="131" spans="1:9" s="18" customFormat="1" ht="32.25" hidden="1" customHeight="1" x14ac:dyDescent="0.4">
      <c r="A131" s="28" t="s">
        <v>297</v>
      </c>
      <c r="B131" s="40" t="s">
        <v>296</v>
      </c>
      <c r="C131" s="59"/>
      <c r="D131" s="21">
        <f>'[5]MAJ site(sectoriel)'!C131</f>
        <v>20.852717192972687</v>
      </c>
      <c r="E131" s="21" t="e">
        <f>'[5]MAJ site(sectoriel)'!D131</f>
        <v>#DIV/0!</v>
      </c>
      <c r="F131" s="21" t="e">
        <f>'[5]MAJ site(sectoriel)'!E131</f>
        <v>#DIV/0!</v>
      </c>
      <c r="G131" s="21" t="e">
        <f>'[5]MAJ site(sectoriel)'!F131</f>
        <v>#DIV/0!</v>
      </c>
      <c r="H131" s="21" t="e">
        <f>'[5]MAJ site(sectoriel)'!G131</f>
        <v>#DIV/0!</v>
      </c>
      <c r="I131" s="21"/>
    </row>
    <row r="132" spans="1:9" s="18" customFormat="1" ht="32.25" hidden="1" customHeight="1" x14ac:dyDescent="0.4">
      <c r="A132" s="28" t="s">
        <v>303</v>
      </c>
      <c r="B132" s="40" t="s">
        <v>302</v>
      </c>
      <c r="C132" s="59"/>
      <c r="D132" s="21">
        <f>'[5]MAJ site(sectoriel)'!C132</f>
        <v>26.734121779515466</v>
      </c>
      <c r="E132" s="21" t="e">
        <f>'[5]MAJ site(sectoriel)'!D132</f>
        <v>#DIV/0!</v>
      </c>
      <c r="F132" s="21" t="e">
        <f>'[5]MAJ site(sectoriel)'!E132</f>
        <v>#DIV/0!</v>
      </c>
      <c r="G132" s="21" t="e">
        <f>'[5]MAJ site(sectoriel)'!F132</f>
        <v>#DIV/0!</v>
      </c>
      <c r="H132" s="21" t="e">
        <f>'[5]MAJ site(sectoriel)'!G132</f>
        <v>#DIV/0!</v>
      </c>
      <c r="I132" s="21"/>
    </row>
    <row r="133" spans="1:9" s="18" customFormat="1" ht="32.25" hidden="1" customHeight="1" x14ac:dyDescent="0.4">
      <c r="A133" s="28" t="s">
        <v>295</v>
      </c>
      <c r="B133" s="40" t="s">
        <v>294</v>
      </c>
      <c r="C133" s="59"/>
      <c r="D133" s="21">
        <f>'[5]MAJ site(sectoriel)'!C133</f>
        <v>44.841564633005738</v>
      </c>
      <c r="E133" s="21" t="e">
        <f>'[5]MAJ site(sectoriel)'!D133</f>
        <v>#DIV/0!</v>
      </c>
      <c r="F133" s="21" t="e">
        <f>'[5]MAJ site(sectoriel)'!E133</f>
        <v>#DIV/0!</v>
      </c>
      <c r="G133" s="21" t="e">
        <f>'[5]MAJ site(sectoriel)'!F133</f>
        <v>#DIV/0!</v>
      </c>
      <c r="H133" s="21" t="e">
        <f>'[5]MAJ site(sectoriel)'!G133</f>
        <v>#DIV/0!</v>
      </c>
      <c r="I133" s="21"/>
    </row>
    <row r="134" spans="1:9" s="29" customFormat="1" ht="32.25" customHeight="1" x14ac:dyDescent="0.4">
      <c r="A134" s="71" t="s">
        <v>301</v>
      </c>
      <c r="B134" s="120" t="s">
        <v>300</v>
      </c>
      <c r="C134" s="59"/>
      <c r="D134" s="34">
        <f>'[5]MAJ site(sectoriel)'!C134</f>
        <v>19129.333333333332</v>
      </c>
      <c r="E134" s="34">
        <f>'[5]MAJ site(sectoriel)'!D134</f>
        <v>20898</v>
      </c>
      <c r="F134" s="34">
        <f>'[5]MAJ site(sectoriel)'!E134</f>
        <v>21590</v>
      </c>
      <c r="G134" s="34">
        <f>'[5]MAJ site(sectoriel)'!F134</f>
        <v>20022</v>
      </c>
      <c r="H134" s="34">
        <f>'[5]MAJ site(sectoriel)'!G134</f>
        <v>21872</v>
      </c>
      <c r="I134" s="34"/>
    </row>
    <row r="135" spans="1:9" s="29" customFormat="1" ht="32.25" customHeight="1" x14ac:dyDescent="0.4">
      <c r="A135" s="71" t="s">
        <v>50</v>
      </c>
      <c r="B135" s="39" t="s">
        <v>49</v>
      </c>
      <c r="C135" s="59"/>
      <c r="D135" s="34"/>
      <c r="E135" s="34"/>
      <c r="F135" s="34"/>
      <c r="G135" s="34"/>
      <c r="H135" s="34"/>
      <c r="I135" s="34"/>
    </row>
    <row r="136" spans="1:9" s="18" customFormat="1" ht="27.75" customHeight="1" x14ac:dyDescent="0.4">
      <c r="A136" s="28" t="s">
        <v>299</v>
      </c>
      <c r="B136" s="40" t="s">
        <v>298</v>
      </c>
      <c r="C136" s="59"/>
      <c r="D136" s="21">
        <f>'[5]MAJ site(sectoriel)'!C136</f>
        <v>13.983411166097442</v>
      </c>
      <c r="E136" s="21">
        <f>'[5]MAJ site(sectoriel)'!D136</f>
        <v>12.26433151497751</v>
      </c>
      <c r="F136" s="21">
        <f>'[5]MAJ site(sectoriel)'!E136</f>
        <v>7.9944418712366838</v>
      </c>
      <c r="G136" s="21">
        <f>'[5]MAJ site(sectoriel)'!F136</f>
        <v>9.364698831285585</v>
      </c>
      <c r="H136" s="21">
        <f>'[5]MAJ site(sectoriel)'!G136</f>
        <v>9.0160936356986099</v>
      </c>
      <c r="I136" s="21"/>
    </row>
    <row r="137" spans="1:9" s="18" customFormat="1" ht="32.25" customHeight="1" x14ac:dyDescent="0.4">
      <c r="A137" s="28" t="s">
        <v>297</v>
      </c>
      <c r="B137" s="40" t="s">
        <v>296</v>
      </c>
      <c r="C137" s="59"/>
      <c r="D137" s="21">
        <f>'[5]MAJ site(sectoriel)'!C137</f>
        <v>24.986931065728026</v>
      </c>
      <c r="E137" s="21">
        <f>'[5]MAJ site(sectoriel)'!D137</f>
        <v>28.950138769260214</v>
      </c>
      <c r="F137" s="21">
        <f>'[5]MAJ site(sectoriel)'!E137</f>
        <v>28.022232515053265</v>
      </c>
      <c r="G137" s="21">
        <f>'[5]MAJ site(sectoriel)'!F137</f>
        <v>30.216761562281491</v>
      </c>
      <c r="H137" s="21">
        <f>'[5]MAJ site(sectoriel)'!G137</f>
        <v>27.660936356986099</v>
      </c>
      <c r="I137" s="21"/>
    </row>
    <row r="138" spans="1:9" s="18" customFormat="1" ht="32.25" customHeight="1" x14ac:dyDescent="0.4">
      <c r="A138" s="28" t="s">
        <v>295</v>
      </c>
      <c r="B138" s="40" t="s">
        <v>294</v>
      </c>
      <c r="C138" s="59"/>
      <c r="D138" s="21">
        <f>'[5]MAJ site(sectoriel)'!C138</f>
        <v>56.405520317836476</v>
      </c>
      <c r="E138" s="21">
        <f>'[5]MAJ site(sectoriel)'!D138</f>
        <v>53.885539286056087</v>
      </c>
      <c r="F138" s="21">
        <f>'[5]MAJ site(sectoriel)'!E138</f>
        <v>52.329782306623443</v>
      </c>
      <c r="G138" s="21">
        <f>'[5]MAJ site(sectoriel)'!F138</f>
        <v>49.620417540705226</v>
      </c>
      <c r="H138" s="21">
        <f>'[5]MAJ site(sectoriel)'!G138</f>
        <v>51.412765179224586</v>
      </c>
      <c r="I138" s="21"/>
    </row>
    <row r="139" spans="1:9" s="18" customFormat="1" ht="32.25" customHeight="1" x14ac:dyDescent="0.4">
      <c r="A139" s="28" t="s">
        <v>293</v>
      </c>
      <c r="B139" s="40" t="s">
        <v>292</v>
      </c>
      <c r="C139" s="59"/>
      <c r="D139" s="21">
        <f>'[5]MAJ site(sectoriel)'!C139</f>
        <v>5.9141283892102878</v>
      </c>
      <c r="E139" s="21">
        <f>'[5]MAJ site(sectoriel)'!D139</f>
        <v>4.8999904297061923</v>
      </c>
      <c r="F139" s="21">
        <f>'[5]MAJ site(sectoriel)'!E139</f>
        <v>4.4789254284390925</v>
      </c>
      <c r="G139" s="21">
        <f>'[5]MAJ site(sectoriel)'!F139</f>
        <v>3.7508740385575869</v>
      </c>
      <c r="H139" s="21">
        <f>'[5]MAJ site(sectoriel)'!G139</f>
        <v>3.4473299195318212</v>
      </c>
      <c r="I139" s="21"/>
    </row>
    <row r="140" spans="1:9" s="29" customFormat="1" ht="32.25" customHeight="1" x14ac:dyDescent="0.4">
      <c r="A140" s="71" t="s">
        <v>291</v>
      </c>
      <c r="B140" s="120" t="s">
        <v>290</v>
      </c>
      <c r="C140" s="59"/>
      <c r="D140" s="30">
        <f>'[5]MAJ site(sectoriel)'!C140</f>
        <v>18016.086666666666</v>
      </c>
      <c r="E140" s="34">
        <f>'[5]MAJ site(sectoriel)'!D140</f>
        <v>19134</v>
      </c>
      <c r="F140" s="34">
        <f>'[5]MAJ site(sectoriel)'!E140</f>
        <v>19535</v>
      </c>
      <c r="G140" s="34">
        <f>'[5]MAJ site(sectoriel)'!F140</f>
        <v>18121</v>
      </c>
      <c r="H140" s="34">
        <f>'[5]MAJ site(sectoriel)'!G140</f>
        <v>19763</v>
      </c>
      <c r="I140" s="34"/>
    </row>
    <row r="141" spans="1:9" s="29" customFormat="1" ht="32.25" customHeight="1" x14ac:dyDescent="0.4">
      <c r="A141" s="102" t="s">
        <v>289</v>
      </c>
      <c r="B141" s="120" t="s">
        <v>288</v>
      </c>
      <c r="C141" s="32"/>
      <c r="D141" s="34">
        <f>'[5]MAJ site(sectoriel)'!C141</f>
        <v>94.266666666666666</v>
      </c>
      <c r="E141" s="34">
        <f>'[5]MAJ site(sectoriel)'!D141</f>
        <v>91.6</v>
      </c>
      <c r="F141" s="34">
        <f>'[5]MAJ site(sectoriel)'!E141</f>
        <v>90.48</v>
      </c>
      <c r="G141" s="34">
        <f>'[5]MAJ site(sectoriel)'!F141</f>
        <v>90.5</v>
      </c>
      <c r="H141" s="34">
        <f>'[5]MAJ site(sectoriel)'!G141</f>
        <v>90.36</v>
      </c>
      <c r="I141" s="34"/>
    </row>
    <row r="142" spans="1:9" s="29" customFormat="1" ht="8.25" customHeight="1" x14ac:dyDescent="0.35">
      <c r="D142" s="34"/>
      <c r="E142" s="34"/>
      <c r="F142" s="34"/>
      <c r="G142" s="34"/>
      <c r="H142" s="34"/>
      <c r="I142" s="34"/>
    </row>
    <row r="143" spans="1:9" s="29" customFormat="1" ht="35.25" customHeight="1" x14ac:dyDescent="0.4">
      <c r="A143" s="119" t="s">
        <v>287</v>
      </c>
      <c r="B143" s="32" t="s">
        <v>286</v>
      </c>
      <c r="C143" s="32"/>
      <c r="D143" s="34">
        <f>'[5]MAJ site(sectoriel)'!C143</f>
        <v>4.3098172289798846</v>
      </c>
      <c r="E143" s="34">
        <f>'[5]MAJ site(sectoriel)'!D143</f>
        <v>6.4823641563393597</v>
      </c>
      <c r="F143" s="34">
        <f>'[5]MAJ site(sectoriel)'!E143</f>
        <v>15.129811996418962</v>
      </c>
      <c r="G143" s="34">
        <f>'[5]MAJ site(sectoriel)'!F143</f>
        <v>-4.0435458786936103</v>
      </c>
      <c r="H143" s="34">
        <f>'[5]MAJ site(sectoriel)'!G143</f>
        <v>6.6450567260939897</v>
      </c>
      <c r="I143" s="34">
        <f>'[5]MAJ site(sectoriel)'!H143</f>
        <v>0.30395136778116338</v>
      </c>
    </row>
    <row r="144" spans="1:9" s="29" customFormat="1" ht="8.25" customHeight="1" x14ac:dyDescent="0.35">
      <c r="A144" s="43"/>
      <c r="D144" s="34"/>
      <c r="E144" s="34"/>
      <c r="F144" s="34"/>
      <c r="G144" s="34"/>
      <c r="H144" s="34"/>
      <c r="I144" s="34"/>
    </row>
    <row r="145" spans="1:9" s="29" customFormat="1" ht="30.75" customHeight="1" x14ac:dyDescent="0.4">
      <c r="A145" s="102" t="s">
        <v>285</v>
      </c>
      <c r="B145" s="32" t="s">
        <v>284</v>
      </c>
      <c r="C145" s="31"/>
      <c r="D145" s="30">
        <f>'[5]MAJ site(sectoriel)'!C145</f>
        <v>30979.338780668506</v>
      </c>
      <c r="E145" s="30">
        <f>'[5]MAJ site(sectoriel)'!D145</f>
        <v>37295.011999999995</v>
      </c>
      <c r="F145" s="30">
        <f>'[5]MAJ site(sectoriel)'!E145</f>
        <v>38852.570000000007</v>
      </c>
      <c r="G145" s="30">
        <f>'[5]MAJ site(sectoriel)'!F145</f>
        <v>38371.518679749992</v>
      </c>
      <c r="H145" s="30">
        <f>'[5]MAJ site(sectoriel)'!G145</f>
        <v>40511.578414349999</v>
      </c>
      <c r="I145" s="30">
        <f>'[5]MAJ site(sectoriel)'!H145</f>
        <v>42317.378927075479</v>
      </c>
    </row>
    <row r="146" spans="1:9" s="18" customFormat="1" ht="30.75" customHeight="1" x14ac:dyDescent="0.4">
      <c r="A146" s="28" t="s">
        <v>283</v>
      </c>
      <c r="B146" s="40" t="s">
        <v>282</v>
      </c>
      <c r="C146" s="63"/>
      <c r="D146" s="21">
        <f>'[5]MAJ site(sectoriel)'!C146</f>
        <v>32.814726208417859</v>
      </c>
      <c r="E146" s="21">
        <f>'[5]MAJ site(sectoriel)'!D146</f>
        <v>29.472104741513427</v>
      </c>
      <c r="F146" s="21">
        <f>'[5]MAJ site(sectoriel)'!E146</f>
        <v>23.561591935874507</v>
      </c>
      <c r="G146" s="21">
        <f>'[5]MAJ site(sectoriel)'!F146</f>
        <v>20.56140675287811</v>
      </c>
      <c r="H146" s="21">
        <f>'[5]MAJ site(sectoriel)'!G146</f>
        <v>21.798708857272977</v>
      </c>
      <c r="I146" s="21">
        <f>'[5]MAJ site(sectoriel)'!H146</f>
        <v>24.000010702759674</v>
      </c>
    </row>
    <row r="147" spans="1:9" s="18" customFormat="1" ht="30.75" customHeight="1" x14ac:dyDescent="0.4">
      <c r="A147" s="27" t="s">
        <v>281</v>
      </c>
      <c r="B147" s="61" t="s">
        <v>280</v>
      </c>
      <c r="C147" s="32"/>
      <c r="D147" s="21">
        <f>'[5]MAJ site(sectoriel)'!C147</f>
        <v>26.16123474806027</v>
      </c>
      <c r="E147" s="21">
        <f>'[5]MAJ site(sectoriel)'!D147</f>
        <v>22.637828887144479</v>
      </c>
      <c r="F147" s="21">
        <f>'[5]MAJ site(sectoriel)'!E147</f>
        <v>17.759386316014613</v>
      </c>
      <c r="G147" s="21">
        <f>'[5]MAJ site(sectoriel)'!F147</f>
        <v>15.586722592231004</v>
      </c>
      <c r="H147" s="21">
        <f>'[5]MAJ site(sectoriel)'!G147</f>
        <v>16.882981998793579</v>
      </c>
      <c r="I147" s="21">
        <f>'[5]MAJ site(sectoriel)'!H147</f>
        <v>20.514802150764719</v>
      </c>
    </row>
    <row r="148" spans="1:9" s="18" customFormat="1" ht="30.75" customHeight="1" x14ac:dyDescent="0.4">
      <c r="A148" s="27" t="s">
        <v>279</v>
      </c>
      <c r="B148" s="118" t="s">
        <v>278</v>
      </c>
      <c r="C148" s="32"/>
      <c r="D148" s="21">
        <f>'[5]MAJ site(sectoriel)'!C148</f>
        <v>49.262050666210065</v>
      </c>
      <c r="E148" s="21">
        <f>'[5]MAJ site(sectoriel)'!D148</f>
        <v>57.625400415476477</v>
      </c>
      <c r="F148" s="21">
        <f>'[5]MAJ site(sectoriel)'!E148</f>
        <v>72.679078887188155</v>
      </c>
      <c r="G148" s="21">
        <f>'[5]MAJ site(sectoriel)'!F148</f>
        <v>72.955245351087555</v>
      </c>
      <c r="H148" s="21">
        <f>'[5]MAJ site(sectoriel)'!G148</f>
        <v>72.738569140920021</v>
      </c>
      <c r="I148" s="21">
        <f>'[5]MAJ site(sectoriel)'!H148</f>
        <v>66.678322183835732</v>
      </c>
    </row>
    <row r="149" spans="1:9" s="29" customFormat="1" ht="30.75" customHeight="1" x14ac:dyDescent="0.4">
      <c r="A149" s="102" t="s">
        <v>277</v>
      </c>
      <c r="B149" s="32" t="s">
        <v>276</v>
      </c>
      <c r="C149" s="31"/>
      <c r="D149" s="30">
        <f>'[5]MAJ site(sectoriel)'!C149</f>
        <v>29161.408333333336</v>
      </c>
      <c r="E149" s="30">
        <f>'[5]MAJ site(sectoriel)'!D149</f>
        <v>30736.765000000003</v>
      </c>
      <c r="F149" s="30">
        <f>'[5]MAJ site(sectoriel)'!E149</f>
        <v>30836.231</v>
      </c>
      <c r="G149" s="30">
        <f>'[5]MAJ site(sectoriel)'!F149</f>
        <v>30284.165429779998</v>
      </c>
      <c r="H149" s="30">
        <f>'[5]MAJ site(sectoriel)'!G149</f>
        <v>31951.159780497997</v>
      </c>
      <c r="I149" s="30">
        <f>'[5]MAJ site(sectoriel)'!H149</f>
        <v>33437.477462363</v>
      </c>
    </row>
    <row r="150" spans="1:9" s="18" customFormat="1" ht="30.75" customHeight="1" x14ac:dyDescent="0.4">
      <c r="A150" s="27" t="s">
        <v>275</v>
      </c>
      <c r="B150" s="40" t="s">
        <v>57</v>
      </c>
      <c r="C150" s="22"/>
      <c r="D150" s="21"/>
      <c r="E150" s="21"/>
      <c r="F150" s="21"/>
      <c r="G150" s="21"/>
      <c r="H150" s="21"/>
      <c r="I150" s="21"/>
    </row>
    <row r="151" spans="1:9" s="18" customFormat="1" ht="30.75" customHeight="1" x14ac:dyDescent="0.4">
      <c r="A151" s="117" t="s">
        <v>274</v>
      </c>
      <c r="B151" s="61" t="s">
        <v>273</v>
      </c>
      <c r="C151" s="22"/>
      <c r="D151" s="21">
        <f>'[5]MAJ site(sectoriel)'!C151</f>
        <v>58.164835431759265</v>
      </c>
      <c r="E151" s="21">
        <f>'[5]MAJ site(sectoriel)'!D151</f>
        <v>57.545528945547787</v>
      </c>
      <c r="F151" s="21">
        <f>'[5]MAJ site(sectoriel)'!E151</f>
        <v>56.87664293343763</v>
      </c>
      <c r="G151" s="21">
        <f>'[5]MAJ site(sectoriel)'!F151</f>
        <v>57.847851021025377</v>
      </c>
      <c r="H151" s="21">
        <f>'[5]MAJ site(sectoriel)'!G151</f>
        <v>58.145604379085967</v>
      </c>
      <c r="I151" s="21">
        <f>'[5]MAJ site(sectoriel)'!H151</f>
        <v>58.617893291816081</v>
      </c>
    </row>
    <row r="152" spans="1:9" s="18" customFormat="1" ht="30.75" customHeight="1" x14ac:dyDescent="0.4">
      <c r="A152" s="117" t="s">
        <v>272</v>
      </c>
      <c r="B152" s="61" t="s">
        <v>271</v>
      </c>
      <c r="C152" s="22"/>
      <c r="D152" s="21">
        <f>'[5]MAJ site(sectoriel)'!C152</f>
        <v>41.835164568240721</v>
      </c>
      <c r="E152" s="21">
        <f>'[5]MAJ site(sectoriel)'!D152</f>
        <v>42.454471054452213</v>
      </c>
      <c r="F152" s="21">
        <f>'[5]MAJ site(sectoriel)'!E152</f>
        <v>43.123357066562377</v>
      </c>
      <c r="G152" s="21">
        <f>'[5]MAJ site(sectoriel)'!F152</f>
        <v>42.152148978974637</v>
      </c>
      <c r="H152" s="21">
        <f>'[5]MAJ site(sectoriel)'!G152</f>
        <v>41.854395620914026</v>
      </c>
      <c r="I152" s="21">
        <f>'[5]MAJ site(sectoriel)'!H152</f>
        <v>41.382106708183912</v>
      </c>
    </row>
    <row r="153" spans="1:9" s="29" customFormat="1" ht="52.5" x14ac:dyDescent="0.4">
      <c r="A153" s="116" t="s">
        <v>270</v>
      </c>
      <c r="B153" s="113" t="s">
        <v>269</v>
      </c>
      <c r="C153" s="31"/>
      <c r="D153" s="30">
        <f>'[5]MAJ site(sectoriel)'!C153</f>
        <v>19116.196500000002</v>
      </c>
      <c r="E153" s="30">
        <f>'[5]MAJ site(sectoriel)'!D153</f>
        <v>30736.765000000003</v>
      </c>
      <c r="F153" s="30">
        <f>'[5]MAJ site(sectoriel)'!E153</f>
        <v>30836.231</v>
      </c>
      <c r="G153" s="30">
        <f>'[5]MAJ site(sectoriel)'!F153</f>
        <v>17518.738900780001</v>
      </c>
      <c r="H153" s="30">
        <f>'[5]MAJ site(sectoriel)'!G153</f>
        <v>18578.194960498</v>
      </c>
      <c r="I153" s="30">
        <f>'[5]MAJ site(sectoriel)'!H153</f>
        <v>19600.344858362994</v>
      </c>
    </row>
    <row r="154" spans="1:9" s="18" customFormat="1" ht="31.5" customHeight="1" x14ac:dyDescent="0.4">
      <c r="A154" s="28" t="s">
        <v>268</v>
      </c>
      <c r="B154" s="22" t="s">
        <v>267</v>
      </c>
      <c r="C154" s="22"/>
      <c r="D154" s="42">
        <f>'[5]MAJ site(sectoriel)'!C154</f>
        <v>12207.586333333335</v>
      </c>
      <c r="E154" s="42">
        <f>'[5]MAJ site(sectoriel)'!D154</f>
        <v>23107.669000000002</v>
      </c>
      <c r="F154" s="42">
        <f>'[5]MAJ site(sectoriel)'!E154</f>
        <v>22822.055999999997</v>
      </c>
      <c r="G154" s="42">
        <f>'[5]MAJ site(sectoriel)'!F154</f>
        <v>22039.689051999998</v>
      </c>
      <c r="H154" s="42">
        <f>'[5]MAJ site(sectoriel)'!G154</f>
        <v>23553.382887096996</v>
      </c>
      <c r="I154" s="42">
        <f>'[5]MAJ site(sectoriel)'!H154</f>
        <v>24737.621172000003</v>
      </c>
    </row>
    <row r="155" spans="1:9" s="18" customFormat="1" ht="30.75" customHeight="1" x14ac:dyDescent="0.4">
      <c r="A155" s="28" t="s">
        <v>266</v>
      </c>
      <c r="B155" s="22" t="s">
        <v>265</v>
      </c>
      <c r="C155" s="22"/>
      <c r="D155" s="42">
        <f>'[5]MAJ site(sectoriel)'!C155</f>
        <v>6908.6101666666664</v>
      </c>
      <c r="E155" s="42">
        <f>'[5]MAJ site(sectoriel)'!D155</f>
        <v>7629.0960000000014</v>
      </c>
      <c r="F155" s="42">
        <f>'[5]MAJ site(sectoriel)'!E155</f>
        <v>8014.1750000000011</v>
      </c>
      <c r="G155" s="42">
        <f>'[5]MAJ site(sectoriel)'!F155</f>
        <v>8244.4763777800017</v>
      </c>
      <c r="H155" s="42">
        <f>'[5]MAJ site(sectoriel)'!G155</f>
        <v>8397.7768934010001</v>
      </c>
      <c r="I155" s="42">
        <f>'[5]MAJ site(sectoriel)'!H155</f>
        <v>8699.8562903629991</v>
      </c>
    </row>
    <row r="156" spans="1:9" s="29" customFormat="1" ht="48.75" customHeight="1" x14ac:dyDescent="0.4">
      <c r="A156" s="36" t="s">
        <v>264</v>
      </c>
      <c r="B156" s="115" t="s">
        <v>263</v>
      </c>
      <c r="C156" s="31"/>
      <c r="D156" s="34"/>
      <c r="E156" s="30"/>
      <c r="F156" s="30"/>
      <c r="G156" s="30"/>
      <c r="H156" s="30"/>
      <c r="I156" s="30"/>
    </row>
    <row r="157" spans="1:9" s="29" customFormat="1" ht="30.75" customHeight="1" x14ac:dyDescent="0.4">
      <c r="A157" s="114" t="s">
        <v>262</v>
      </c>
      <c r="B157" s="113" t="s">
        <v>261</v>
      </c>
      <c r="C157" s="31"/>
      <c r="D157" s="34">
        <f>'[5]MAJ site(sectoriel)'!C157</f>
        <v>1068.3063333333332</v>
      </c>
      <c r="E157" s="34">
        <f>'[5]MAJ site(sectoriel)'!D157</f>
        <v>1140</v>
      </c>
      <c r="F157" s="34">
        <f>'[5]MAJ site(sectoriel)'!E157</f>
        <v>1206</v>
      </c>
      <c r="G157" s="34">
        <f>'[5]MAJ site(sectoriel)'!F157</f>
        <v>1257</v>
      </c>
      <c r="H157" s="34">
        <f>'[5]MAJ site(sectoriel)'!G157</f>
        <v>1308.5</v>
      </c>
      <c r="I157" s="34"/>
    </row>
    <row r="158" spans="1:9" s="29" customFormat="1" ht="30.75" hidden="1" customHeight="1" x14ac:dyDescent="0.4">
      <c r="A158" s="114" t="s">
        <v>260</v>
      </c>
      <c r="B158" s="113" t="s">
        <v>259</v>
      </c>
      <c r="C158" s="31"/>
      <c r="D158" s="34">
        <f>'[5]MAJ site(sectoriel)'!C158</f>
        <v>475.46733333333333</v>
      </c>
      <c r="E158" s="34">
        <f>'[5]MAJ site(sectoriel)'!D158</f>
        <v>0</v>
      </c>
      <c r="F158" s="34">
        <f>'[5]MAJ site(sectoriel)'!E158</f>
        <v>0</v>
      </c>
      <c r="G158" s="34">
        <f>'[5]MAJ site(sectoriel)'!F158</f>
        <v>0</v>
      </c>
      <c r="H158" s="34">
        <f>'[5]MAJ site(sectoriel)'!G158</f>
        <v>0</v>
      </c>
      <c r="I158" s="34">
        <f>'[5]MAJ site(sectoriel)'!H158</f>
        <v>0</v>
      </c>
    </row>
    <row r="159" spans="1:9" s="29" customFormat="1" ht="30.75" customHeight="1" x14ac:dyDescent="0.4">
      <c r="A159" s="114" t="s">
        <v>258</v>
      </c>
      <c r="B159" s="113" t="s">
        <v>257</v>
      </c>
      <c r="C159" s="31"/>
      <c r="D159" s="34">
        <f>'[5]MAJ site(sectoriel)'!C159</f>
        <v>62.644642857142856</v>
      </c>
      <c r="E159" s="34">
        <f>'[5]MAJ site(sectoriel)'!D159</f>
        <v>62.3</v>
      </c>
      <c r="F159" s="34">
        <f>'[5]MAJ site(sectoriel)'!E159</f>
        <v>49.2</v>
      </c>
      <c r="G159" s="34">
        <f>'[5]MAJ site(sectoriel)'!F159</f>
        <v>37</v>
      </c>
      <c r="H159" s="34">
        <f>'[5]MAJ site(sectoriel)'!G159</f>
        <v>34.200000000000003</v>
      </c>
      <c r="I159" s="34">
        <f>'[5]MAJ site(sectoriel)'!H159</f>
        <v>31.4</v>
      </c>
    </row>
    <row r="160" spans="1:9" s="18" customFormat="1" ht="30.75" customHeight="1" x14ac:dyDescent="0.4">
      <c r="A160" s="28" t="s">
        <v>256</v>
      </c>
      <c r="B160" s="22" t="s">
        <v>255</v>
      </c>
      <c r="C160" s="22"/>
      <c r="D160" s="21">
        <f>'[5]MAJ site(sectoriel)'!C160</f>
        <v>53.133333333333333</v>
      </c>
      <c r="E160" s="21">
        <f>'[5]MAJ site(sectoriel)'!D160</f>
        <v>60.8</v>
      </c>
      <c r="F160" s="21">
        <f>'[5]MAJ site(sectoriel)'!E160</f>
        <v>58.5</v>
      </c>
      <c r="G160" s="21">
        <f>'[5]MAJ site(sectoriel)'!F160</f>
        <v>51.6</v>
      </c>
      <c r="H160" s="21">
        <f>'[5]MAJ site(sectoriel)'!G160</f>
        <v>59</v>
      </c>
      <c r="I160" s="21">
        <f>'[5]MAJ site(sectoriel)'!H160</f>
        <v>55.4</v>
      </c>
    </row>
    <row r="161" spans="1:9" s="18" customFormat="1" ht="29.25" customHeight="1" x14ac:dyDescent="0.4">
      <c r="A161" s="28" t="s">
        <v>254</v>
      </c>
      <c r="B161" s="22" t="s">
        <v>253</v>
      </c>
      <c r="C161" s="22"/>
      <c r="D161" s="21">
        <f>'[5]MAJ site(sectoriel)'!C161</f>
        <v>69.7</v>
      </c>
      <c r="E161" s="21">
        <f>'[5]MAJ site(sectoriel)'!D161</f>
        <v>30.3</v>
      </c>
      <c r="F161" s="21">
        <f>'[5]MAJ site(sectoriel)'!E161</f>
        <v>17.8</v>
      </c>
      <c r="G161" s="21">
        <f>'[5]MAJ site(sectoriel)'!F161</f>
        <v>12</v>
      </c>
      <c r="H161" s="21">
        <f>'[5]MAJ site(sectoriel)'!G161</f>
        <v>7.5</v>
      </c>
      <c r="I161" s="21">
        <f>'[5]MAJ site(sectoriel)'!H161</f>
        <v>4.0999999999999996</v>
      </c>
    </row>
    <row r="162" spans="1:9" s="18" customFormat="1" ht="29.25" customHeight="1" x14ac:dyDescent="0.4">
      <c r="A162" s="28" t="s">
        <v>252</v>
      </c>
      <c r="B162" s="22" t="s">
        <v>251</v>
      </c>
      <c r="C162" s="76"/>
      <c r="D162" s="21">
        <f>'[5]MAJ site(sectoriel)'!C162</f>
        <v>58.81666666666667</v>
      </c>
      <c r="E162" s="21">
        <f>'[5]MAJ site(sectoriel)'!D162</f>
        <v>74</v>
      </c>
      <c r="F162" s="21">
        <f>'[5]MAJ site(sectoriel)'!E162</f>
        <v>42.2</v>
      </c>
      <c r="G162" s="21">
        <f>'[5]MAJ site(sectoriel)'!F162</f>
        <v>19.7</v>
      </c>
      <c r="H162" s="21">
        <f>'[5]MAJ site(sectoriel)'!G162</f>
        <v>14</v>
      </c>
      <c r="I162" s="21">
        <f>'[5]MAJ site(sectoriel)'!H162</f>
        <v>11.2</v>
      </c>
    </row>
    <row r="163" spans="1:9" s="75" customFormat="1" ht="29.25" customHeight="1" x14ac:dyDescent="0.4">
      <c r="A163" s="28" t="s">
        <v>250</v>
      </c>
      <c r="B163" s="22" t="s">
        <v>249</v>
      </c>
      <c r="C163" s="95"/>
      <c r="D163" s="21">
        <f>'[5]MAJ site(sectoriel)'!C163</f>
        <v>56.583333333333336</v>
      </c>
      <c r="E163" s="21">
        <f>'[5]MAJ site(sectoriel)'!D163</f>
        <v>77.2</v>
      </c>
      <c r="F163" s="21">
        <f>'[5]MAJ site(sectoriel)'!E163</f>
        <v>82.5</v>
      </c>
      <c r="G163" s="21">
        <f>'[5]MAJ site(sectoriel)'!F163</f>
        <v>57.2</v>
      </c>
      <c r="H163" s="21">
        <f>'[5]MAJ site(sectoriel)'!G163</f>
        <v>45.2</v>
      </c>
      <c r="I163" s="21">
        <f>'[5]MAJ site(sectoriel)'!H163</f>
        <v>24.7</v>
      </c>
    </row>
    <row r="164" spans="1:9" s="75" customFormat="1" ht="29.25" customHeight="1" x14ac:dyDescent="0.3"/>
    <row r="165" spans="1:9" s="75" customFormat="1" ht="29.25" customHeight="1" x14ac:dyDescent="0.4">
      <c r="A165" s="22"/>
      <c r="B165" s="22"/>
      <c r="C165" s="95"/>
      <c r="D165" s="21"/>
      <c r="E165" s="112"/>
      <c r="F165" s="112"/>
      <c r="G165" s="112"/>
      <c r="H165" s="112"/>
      <c r="I165" s="112"/>
    </row>
    <row r="166" spans="1:9" s="75" customFormat="1" ht="29.25" customHeight="1" x14ac:dyDescent="0.4">
      <c r="A166" s="22"/>
      <c r="B166" s="22"/>
      <c r="C166" s="95"/>
      <c r="D166" s="21"/>
      <c r="E166" s="2"/>
      <c r="F166" s="2"/>
      <c r="G166" s="2"/>
      <c r="H166" s="2"/>
      <c r="I166" s="2"/>
    </row>
    <row r="167" spans="1:9" s="75" customFormat="1" ht="29.25" customHeight="1" x14ac:dyDescent="0.4">
      <c r="A167" s="22"/>
      <c r="B167" s="22"/>
      <c r="C167" s="95"/>
      <c r="D167" s="21"/>
      <c r="E167" s="2"/>
      <c r="F167" s="2"/>
      <c r="G167" s="2"/>
      <c r="H167" s="2"/>
      <c r="I167" s="2"/>
    </row>
    <row r="168" spans="1:9" s="75" customFormat="1" ht="29.25" customHeight="1" x14ac:dyDescent="0.4">
      <c r="A168" s="22"/>
      <c r="B168" s="22"/>
      <c r="C168" s="95"/>
      <c r="D168" s="21"/>
      <c r="E168" s="2"/>
      <c r="F168" s="2"/>
      <c r="G168" s="2"/>
      <c r="H168" s="2"/>
      <c r="I168" s="2"/>
    </row>
    <row r="169" spans="1:9" s="75" customFormat="1" ht="6" customHeight="1" x14ac:dyDescent="0.3">
      <c r="A169" s="112"/>
      <c r="B169" s="112"/>
      <c r="C169" s="95"/>
      <c r="D169" s="112"/>
      <c r="E169" s="2"/>
      <c r="F169" s="2"/>
      <c r="G169" s="2"/>
      <c r="H169" s="2"/>
      <c r="I169" s="2"/>
    </row>
    <row r="170" spans="1:9" s="75" customFormat="1" ht="21" customHeight="1" x14ac:dyDescent="0.3">
      <c r="A170" s="112"/>
      <c r="B170" s="112"/>
      <c r="C170" s="95"/>
      <c r="D170" s="109"/>
      <c r="E170" s="2"/>
      <c r="F170" s="2"/>
      <c r="G170" s="2"/>
      <c r="H170" s="2"/>
      <c r="I170" s="2"/>
    </row>
    <row r="171" spans="1:9" ht="21" customHeight="1" x14ac:dyDescent="0.35">
      <c r="A171" s="111"/>
      <c r="B171" s="111"/>
      <c r="C171" s="14"/>
      <c r="D171" s="109"/>
      <c r="E171" s="2"/>
      <c r="F171" s="2"/>
      <c r="G171" s="2"/>
    </row>
    <row r="172" spans="1:9" s="75" customFormat="1" ht="37.5" customHeight="1" x14ac:dyDescent="0.35">
      <c r="A172" s="16" t="s">
        <v>248</v>
      </c>
      <c r="B172" s="110" t="s">
        <v>8</v>
      </c>
      <c r="C172" s="95"/>
      <c r="D172" s="109"/>
      <c r="E172" s="2"/>
      <c r="F172" s="2"/>
      <c r="G172" s="2"/>
      <c r="H172" s="2"/>
      <c r="I172" s="2"/>
    </row>
    <row r="173" spans="1:9" s="75" customFormat="1" ht="27" customHeight="1" x14ac:dyDescent="0.35">
      <c r="A173" s="13" t="s">
        <v>247</v>
      </c>
      <c r="B173" s="11" t="s">
        <v>246</v>
      </c>
      <c r="C173" s="76"/>
      <c r="D173" s="8"/>
      <c r="E173" s="2"/>
      <c r="F173" s="2"/>
      <c r="G173" s="2"/>
      <c r="H173" s="2"/>
      <c r="I173" s="2"/>
    </row>
    <row r="174" spans="1:9" s="75" customFormat="1" ht="27" customHeight="1" x14ac:dyDescent="0.35">
      <c r="A174" s="13" t="s">
        <v>41</v>
      </c>
      <c r="B174" s="11" t="s">
        <v>4</v>
      </c>
      <c r="C174" s="76"/>
      <c r="D174" s="8"/>
      <c r="E174" s="2"/>
      <c r="F174" s="2"/>
      <c r="G174" s="2"/>
      <c r="H174" s="2"/>
      <c r="I174" s="2"/>
    </row>
    <row r="175" spans="1:9" s="75" customFormat="1" ht="27" customHeight="1" x14ac:dyDescent="0.35">
      <c r="A175" s="13" t="s">
        <v>245</v>
      </c>
      <c r="B175" s="11" t="s">
        <v>244</v>
      </c>
      <c r="C175" s="95"/>
      <c r="D175" s="109"/>
      <c r="E175" s="2"/>
      <c r="F175" s="2"/>
      <c r="G175" s="2"/>
      <c r="H175" s="2"/>
      <c r="I175" s="2"/>
    </row>
    <row r="176" spans="1:9" s="75" customFormat="1" ht="27" customHeight="1" x14ac:dyDescent="0.35">
      <c r="A176" s="13" t="s">
        <v>243</v>
      </c>
      <c r="B176" s="7" t="s">
        <v>242</v>
      </c>
      <c r="C176" s="76"/>
      <c r="D176" s="74"/>
      <c r="E176" s="2"/>
      <c r="F176" s="2"/>
      <c r="G176" s="2"/>
      <c r="H176" s="2"/>
      <c r="I176" s="2"/>
    </row>
    <row r="177" spans="1:9" s="75" customFormat="1" ht="27" customHeight="1" x14ac:dyDescent="0.35">
      <c r="A177" s="108" t="s">
        <v>241</v>
      </c>
      <c r="B177" s="107" t="s">
        <v>240</v>
      </c>
      <c r="C177" s="76"/>
      <c r="D177" s="74"/>
      <c r="E177" s="2"/>
      <c r="F177" s="2"/>
      <c r="G177" s="2"/>
      <c r="H177" s="2"/>
      <c r="I177" s="2"/>
    </row>
    <row r="178" spans="1:9" x14ac:dyDescent="0.3">
      <c r="A178" s="106"/>
      <c r="B178" s="106"/>
      <c r="C178" s="14"/>
      <c r="D178" s="8"/>
      <c r="E178" s="2"/>
      <c r="F178" s="2"/>
      <c r="G178" s="2"/>
    </row>
    <row r="179" spans="1:9" ht="30.75" thickBot="1" x14ac:dyDescent="0.45">
      <c r="A179" s="56" t="s">
        <v>454</v>
      </c>
      <c r="B179" s="55" t="s">
        <v>239</v>
      </c>
      <c r="C179" s="54"/>
      <c r="D179" s="73"/>
      <c r="E179" s="52"/>
      <c r="F179" s="52"/>
      <c r="G179" s="52"/>
      <c r="H179" s="52"/>
      <c r="I179" s="52"/>
    </row>
    <row r="180" spans="1:9" s="48" customFormat="1" ht="32.25" customHeight="1" thickBot="1" x14ac:dyDescent="0.45">
      <c r="A180" s="49"/>
      <c r="B180" s="49"/>
      <c r="C180" s="51"/>
      <c r="D180" s="105" t="s">
        <v>33</v>
      </c>
      <c r="E180" s="49"/>
      <c r="F180" s="49"/>
      <c r="G180" s="49"/>
      <c r="H180" s="49"/>
      <c r="I180" s="49"/>
    </row>
    <row r="181" spans="1:9" ht="33" customHeight="1" thickBot="1" x14ac:dyDescent="0.4">
      <c r="A181" s="47"/>
      <c r="B181" s="47"/>
      <c r="C181" s="46"/>
      <c r="D181" s="45" t="s">
        <v>32</v>
      </c>
      <c r="E181" s="44">
        <f>'[5]MAJ site(sectoriel)'!D181</f>
        <v>2018</v>
      </c>
      <c r="F181" s="44">
        <f>'[5]MAJ site(sectoriel)'!E181</f>
        <v>2019</v>
      </c>
      <c r="G181" s="44">
        <f>'[5]MAJ site(sectoriel)'!F181</f>
        <v>2020</v>
      </c>
      <c r="H181" s="44">
        <f>'[5]MAJ site(sectoriel)'!G181</f>
        <v>2021</v>
      </c>
      <c r="I181" s="44">
        <f>'[5]MAJ site(sectoriel)'!H181</f>
        <v>2022</v>
      </c>
    </row>
    <row r="182" spans="1:9" s="18" customFormat="1" ht="8.25" customHeight="1" x14ac:dyDescent="0.4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s="29" customFormat="1" ht="32.25" customHeight="1" x14ac:dyDescent="0.4">
      <c r="A183" s="36" t="s">
        <v>455</v>
      </c>
      <c r="B183" s="35" t="s">
        <v>238</v>
      </c>
      <c r="C183" s="32"/>
      <c r="D183" s="32"/>
      <c r="E183" s="43"/>
      <c r="F183" s="43"/>
      <c r="G183" s="43"/>
      <c r="H183" s="43"/>
      <c r="I183" s="43"/>
    </row>
    <row r="184" spans="1:9" s="29" customFormat="1" ht="32.25" customHeight="1" x14ac:dyDescent="0.4">
      <c r="A184" s="102" t="s">
        <v>237</v>
      </c>
      <c r="B184" s="32" t="s">
        <v>236</v>
      </c>
      <c r="C184" s="39"/>
      <c r="D184" s="30">
        <f>'[5]MAJ site(sectoriel)'!C184</f>
        <v>180986.76040298515</v>
      </c>
      <c r="E184" s="30">
        <f>'[5]MAJ site(sectoriel)'!D184</f>
        <v>574282</v>
      </c>
      <c r="F184" s="30">
        <f>'[5]MAJ site(sectoriel)'!E184</f>
        <v>595757</v>
      </c>
      <c r="G184" s="30">
        <f>'[5]MAJ site(sectoriel)'!F184</f>
        <v>549243</v>
      </c>
      <c r="H184" s="30">
        <f>'[5]MAJ site(sectoriel)'!G184</f>
        <v>642277</v>
      </c>
      <c r="I184" s="30">
        <f>'[5]MAJ site(sectoriel)'!H184</f>
        <v>734838</v>
      </c>
    </row>
    <row r="185" spans="1:9" s="29" customFormat="1" ht="32.25" customHeight="1" x14ac:dyDescent="0.4">
      <c r="A185" s="102" t="s">
        <v>235</v>
      </c>
      <c r="B185" s="39" t="s">
        <v>234</v>
      </c>
      <c r="C185" s="39"/>
      <c r="D185" s="34">
        <f>'[5]MAJ site(sectoriel)'!C185</f>
        <v>0.12239134183975597</v>
      </c>
      <c r="E185" s="34">
        <f>'[5]MAJ site(sectoriel)'!D185</f>
        <v>6.6366349080200004</v>
      </c>
      <c r="F185" s="34">
        <f>'[5]MAJ site(sectoriel)'!E185</f>
        <v>3.73945204620727</v>
      </c>
      <c r="G185" s="34">
        <f>'[5]MAJ site(sectoriel)'!F185</f>
        <v>-7.8075456939658334</v>
      </c>
      <c r="H185" s="34">
        <f>'[5]MAJ site(sectoriel)'!G185</f>
        <v>16.938586381619803</v>
      </c>
      <c r="I185" s="34">
        <f>'[5]MAJ site(sectoriel)'!H185</f>
        <v>14.411383250528974</v>
      </c>
    </row>
    <row r="186" spans="1:9" s="29" customFormat="1" ht="32.25" customHeight="1" x14ac:dyDescent="0.4">
      <c r="A186" s="60" t="s">
        <v>228</v>
      </c>
      <c r="B186" s="39" t="s">
        <v>233</v>
      </c>
      <c r="C186" s="31"/>
      <c r="D186" s="34"/>
      <c r="E186" s="34"/>
      <c r="F186" s="34"/>
      <c r="G186" s="34"/>
      <c r="H186" s="34"/>
      <c r="I186" s="34"/>
    </row>
    <row r="187" spans="1:9" s="18" customFormat="1" ht="32.25" customHeight="1" x14ac:dyDescent="0.4">
      <c r="A187" s="28" t="s">
        <v>227</v>
      </c>
      <c r="B187" s="22" t="s">
        <v>219</v>
      </c>
      <c r="C187" s="22"/>
      <c r="D187" s="21">
        <f>'[5]MAJ site(sectoriel)'!C187</f>
        <v>33.646123016956359</v>
      </c>
      <c r="E187" s="21">
        <f>'[5]MAJ site(sectoriel)'!D187</f>
        <v>35.595230217906881</v>
      </c>
      <c r="F187" s="21">
        <f>'[5]MAJ site(sectoriel)'!E187</f>
        <v>35.43105662207914</v>
      </c>
      <c r="G187" s="21">
        <f>'[5]MAJ site(sectoriel)'!F187</f>
        <v>37.797659687970537</v>
      </c>
      <c r="H187" s="21">
        <f>'[5]MAJ site(sectoriel)'!G187</f>
        <v>35.108060852249103</v>
      </c>
      <c r="I187" s="21">
        <f>'[5]MAJ site(sectoriel)'!H187</f>
        <v>33.746077366712122</v>
      </c>
    </row>
    <row r="188" spans="1:9" s="18" customFormat="1" ht="32.25" customHeight="1" x14ac:dyDescent="0.4">
      <c r="A188" s="28" t="s">
        <v>226</v>
      </c>
      <c r="B188" s="22" t="s">
        <v>217</v>
      </c>
      <c r="C188" s="22"/>
      <c r="D188" s="21">
        <f>'[5]MAJ site(sectoriel)'!C188</f>
        <v>10.211621679302327</v>
      </c>
      <c r="E188" s="21">
        <f>'[5]MAJ site(sectoriel)'!D188</f>
        <v>9.924044284863534</v>
      </c>
      <c r="F188" s="21">
        <f>'[5]MAJ site(sectoriel)'!E188</f>
        <v>9.69254242921191</v>
      </c>
      <c r="G188" s="21">
        <f>'[5]MAJ site(sectoriel)'!F188</f>
        <v>8.8904182665960239</v>
      </c>
      <c r="H188" s="21">
        <f>'[5]MAJ site(sectoriel)'!G188</f>
        <v>8.5414859943606878</v>
      </c>
      <c r="I188" s="21">
        <f>'[5]MAJ site(sectoriel)'!H188</f>
        <v>8.3476902392091858</v>
      </c>
    </row>
    <row r="189" spans="1:9" s="18" customFormat="1" ht="32.25" customHeight="1" x14ac:dyDescent="0.4">
      <c r="A189" s="101" t="s">
        <v>225</v>
      </c>
      <c r="B189" s="22" t="s">
        <v>215</v>
      </c>
      <c r="C189" s="22"/>
      <c r="D189" s="21">
        <f>'[5]MAJ site(sectoriel)'!C189</f>
        <v>10.147753454960782</v>
      </c>
      <c r="E189" s="21">
        <f>'[5]MAJ site(sectoriel)'!D189</f>
        <v>11.275993327320027</v>
      </c>
      <c r="F189" s="21">
        <f>'[5]MAJ site(sectoriel)'!E189</f>
        <v>10.668107970195901</v>
      </c>
      <c r="G189" s="21">
        <f>'[5]MAJ site(sectoriel)'!F189</f>
        <v>11.500920357655902</v>
      </c>
      <c r="H189" s="21">
        <f>'[5]MAJ site(sectoriel)'!G189</f>
        <v>14.506046456591159</v>
      </c>
      <c r="I189" s="21">
        <f>'[5]MAJ site(sectoriel)'!H189</f>
        <v>17.082812810442576</v>
      </c>
    </row>
    <row r="190" spans="1:9" s="18" customFormat="1" ht="32.25" customHeight="1" x14ac:dyDescent="0.4">
      <c r="A190" s="101" t="s">
        <v>218</v>
      </c>
      <c r="B190" s="22" t="s">
        <v>224</v>
      </c>
      <c r="C190" s="22"/>
      <c r="D190" s="21">
        <f>'[5]MAJ site(sectoriel)'!C190</f>
        <v>10.492409447551299</v>
      </c>
      <c r="E190" s="21">
        <f>'[5]MAJ site(sectoriel)'!D190</f>
        <v>14.188499726615147</v>
      </c>
      <c r="F190" s="21">
        <f>'[5]MAJ site(sectoriel)'!E190</f>
        <v>15.136876276736992</v>
      </c>
      <c r="G190" s="21">
        <f>'[5]MAJ site(sectoriel)'!F190</f>
        <v>13.768951083582312</v>
      </c>
      <c r="H190" s="21">
        <f>'[5]MAJ site(sectoriel)'!G190</f>
        <v>14.435827532357534</v>
      </c>
      <c r="I190" s="21">
        <f>'[5]MAJ site(sectoriel)'!H190</f>
        <v>15.322833059803656</v>
      </c>
    </row>
    <row r="191" spans="1:9" s="18" customFormat="1" ht="32.25" customHeight="1" x14ac:dyDescent="0.4">
      <c r="A191" s="28" t="s">
        <v>223</v>
      </c>
      <c r="B191" s="22" t="s">
        <v>222</v>
      </c>
      <c r="C191" s="104"/>
      <c r="D191" s="21">
        <f>'[5]MAJ site(sectoriel)'!C191</f>
        <v>35.502092401229234</v>
      </c>
      <c r="E191" s="21">
        <f>'[5]MAJ site(sectoriel)'!D191</f>
        <v>29.016232443294413</v>
      </c>
      <c r="F191" s="21">
        <f>'[5]MAJ site(sectoriel)'!E191</f>
        <v>29.071416701776059</v>
      </c>
      <c r="G191" s="21">
        <f>'[5]MAJ site(sectoriel)'!F191</f>
        <v>28.042050604195225</v>
      </c>
      <c r="H191" s="21">
        <f>'[5]MAJ site(sectoriel)'!G191</f>
        <v>27.40857916444152</v>
      </c>
      <c r="I191" s="21">
        <f>'[5]MAJ site(sectoriel)'!H191</f>
        <v>25.500586523832453</v>
      </c>
    </row>
    <row r="192" spans="1:9" s="29" customFormat="1" ht="32.25" customHeight="1" x14ac:dyDescent="0.4">
      <c r="A192" s="102" t="s">
        <v>232</v>
      </c>
      <c r="B192" s="32" t="s">
        <v>231</v>
      </c>
      <c r="C192" s="39"/>
      <c r="D192" s="30">
        <f>'[5]MAJ site(sectoriel)'!C192</f>
        <v>153090.64636718718</v>
      </c>
      <c r="E192" s="30">
        <f>'[5]MAJ site(sectoriel)'!D192</f>
        <v>177736</v>
      </c>
      <c r="F192" s="30">
        <f>'[5]MAJ site(sectoriel)'!E192</f>
        <v>183041</v>
      </c>
      <c r="G192" s="30">
        <f>'[5]MAJ site(sectoriel)'!F192</f>
        <v>174916</v>
      </c>
      <c r="H192" s="30">
        <f>'[5]MAJ site(sectoriel)'!G192</f>
        <v>192034</v>
      </c>
      <c r="I192" s="30">
        <f>'[5]MAJ site(sectoriel)'!H192</f>
        <v>199747</v>
      </c>
    </row>
    <row r="193" spans="1:9" s="29" customFormat="1" ht="32.25" customHeight="1" x14ac:dyDescent="0.4">
      <c r="A193" s="60" t="s">
        <v>228</v>
      </c>
      <c r="B193" s="39"/>
      <c r="C193" s="31"/>
      <c r="D193" s="34"/>
      <c r="E193" s="34"/>
      <c r="F193" s="34"/>
      <c r="G193" s="34"/>
      <c r="H193" s="34"/>
      <c r="I193" s="34"/>
    </row>
    <row r="194" spans="1:9" s="18" customFormat="1" ht="32.25" customHeight="1" x14ac:dyDescent="0.4">
      <c r="A194" s="28" t="s">
        <v>227</v>
      </c>
      <c r="B194" s="22" t="s">
        <v>219</v>
      </c>
      <c r="C194" s="22"/>
      <c r="D194" s="21">
        <f>'[5]MAJ site(sectoriel)'!C194</f>
        <v>26.375321647645883</v>
      </c>
      <c r="E194" s="21">
        <f>'[5]MAJ site(sectoriel)'!D194</f>
        <v>28.359476977089614</v>
      </c>
      <c r="F194" s="21">
        <f>'[5]MAJ site(sectoriel)'!E194</f>
        <v>27.433198026671619</v>
      </c>
      <c r="G194" s="21">
        <f>'[5]MAJ site(sectoriel)'!F194</f>
        <v>28.719499645544143</v>
      </c>
      <c r="H194" s="21">
        <f>'[5]MAJ site(sectoriel)'!G194</f>
        <v>25.528291864982243</v>
      </c>
      <c r="I194" s="21">
        <f>'[5]MAJ site(sectoriel)'!H194</f>
        <v>25.307514005216596</v>
      </c>
    </row>
    <row r="195" spans="1:9" s="18" customFormat="1" ht="32.25" customHeight="1" x14ac:dyDescent="0.4">
      <c r="A195" s="28" t="s">
        <v>226</v>
      </c>
      <c r="B195" s="22" t="s">
        <v>217</v>
      </c>
      <c r="C195" s="22"/>
      <c r="D195" s="21">
        <f>'[5]MAJ site(sectoriel)'!C195</f>
        <v>14.98268978432492</v>
      </c>
      <c r="E195" s="21">
        <f>'[5]MAJ site(sectoriel)'!D195</f>
        <v>13.855381014538418</v>
      </c>
      <c r="F195" s="21">
        <f>'[5]MAJ site(sectoriel)'!E195</f>
        <v>13.869570205582358</v>
      </c>
      <c r="G195" s="21">
        <f>'[5]MAJ site(sectoriel)'!F195</f>
        <v>12.42024743305358</v>
      </c>
      <c r="H195" s="21">
        <f>'[5]MAJ site(sectoriel)'!G195</f>
        <v>12.448316443963048</v>
      </c>
      <c r="I195" s="21">
        <f>'[5]MAJ site(sectoriel)'!H195</f>
        <v>12.453753998808493</v>
      </c>
    </row>
    <row r="196" spans="1:9" s="18" customFormat="1" ht="32.25" customHeight="1" x14ac:dyDescent="0.4">
      <c r="A196" s="101" t="s">
        <v>225</v>
      </c>
      <c r="B196" s="22" t="s">
        <v>215</v>
      </c>
      <c r="C196" s="22"/>
      <c r="D196" s="21">
        <f>'[5]MAJ site(sectoriel)'!C196</f>
        <v>10.637560966879029</v>
      </c>
      <c r="E196" s="21">
        <f>'[5]MAJ site(sectoriel)'!D196</f>
        <v>12.766125039384255</v>
      </c>
      <c r="F196" s="21">
        <f>'[5]MAJ site(sectoriel)'!E196</f>
        <v>11.620893679558133</v>
      </c>
      <c r="G196" s="21">
        <f>'[5]MAJ site(sectoriel)'!F196</f>
        <v>14.118205309977361</v>
      </c>
      <c r="H196" s="21">
        <f>'[5]MAJ site(sectoriel)'!G196</f>
        <v>22.833977316516869</v>
      </c>
      <c r="I196" s="21">
        <f>'[5]MAJ site(sectoriel)'!H196</f>
        <v>29.286547482565446</v>
      </c>
    </row>
    <row r="197" spans="1:9" s="18" customFormat="1" ht="32.25" customHeight="1" x14ac:dyDescent="0.4">
      <c r="A197" s="101" t="s">
        <v>218</v>
      </c>
      <c r="B197" s="22" t="s">
        <v>224</v>
      </c>
      <c r="C197" s="22"/>
      <c r="D197" s="21">
        <f>'[5]MAJ site(sectoriel)'!C197</f>
        <v>6.5972357711039917</v>
      </c>
      <c r="E197" s="21">
        <f>'[5]MAJ site(sectoriel)'!D197</f>
        <v>8.7579331142818564</v>
      </c>
      <c r="F197" s="21">
        <f>'[5]MAJ site(sectoriel)'!E197</f>
        <v>9.3274184472331338</v>
      </c>
      <c r="G197" s="21">
        <f>'[5]MAJ site(sectoriel)'!F197</f>
        <v>8.3748770838573954</v>
      </c>
      <c r="H197" s="21">
        <f>'[5]MAJ site(sectoriel)'!G197</f>
        <v>5.4771550871199892</v>
      </c>
      <c r="I197" s="21">
        <f>'[5]MAJ site(sectoriel)'!H197</f>
        <v>7.0854631108352066</v>
      </c>
    </row>
    <row r="198" spans="1:9" s="18" customFormat="1" ht="32.25" customHeight="1" x14ac:dyDescent="0.4">
      <c r="A198" s="28" t="s">
        <v>223</v>
      </c>
      <c r="B198" s="22" t="s">
        <v>222</v>
      </c>
      <c r="C198" s="84"/>
      <c r="D198" s="21">
        <f>'[5]MAJ site(sectoriel)'!C198</f>
        <v>41.40719183004618</v>
      </c>
      <c r="E198" s="21">
        <f>'[5]MAJ site(sectoriel)'!D198</f>
        <v>36.261083854705859</v>
      </c>
      <c r="F198" s="21">
        <f>'[5]MAJ site(sectoriel)'!E198</f>
        <v>37.74891964095476</v>
      </c>
      <c r="G198" s="21">
        <f>'[5]MAJ site(sectoriel)'!F198</f>
        <v>36.367170527567524</v>
      </c>
      <c r="H198" s="21">
        <f>'[5]MAJ site(sectoriel)'!G198</f>
        <v>33.712259287417851</v>
      </c>
      <c r="I198" s="21">
        <f>'[5]MAJ site(sectoriel)'!H198</f>
        <v>25.866721402574257</v>
      </c>
    </row>
    <row r="199" spans="1:9" s="29" customFormat="1" ht="32.25" customHeight="1" x14ac:dyDescent="0.4">
      <c r="A199" s="102" t="s">
        <v>230</v>
      </c>
      <c r="B199" s="32" t="s">
        <v>229</v>
      </c>
      <c r="C199" s="39"/>
      <c r="D199" s="30">
        <f>'[5]MAJ site(sectoriel)'!C199</f>
        <v>167840.75</v>
      </c>
      <c r="E199" s="30">
        <f>'[5]MAJ site(sectoriel)'!D199</f>
        <v>208064</v>
      </c>
      <c r="F199" s="30">
        <f>'[5]MAJ site(sectoriel)'!E199</f>
        <v>212374</v>
      </c>
      <c r="G199" s="30">
        <f>'[5]MAJ site(sectoriel)'!F199</f>
        <v>196729</v>
      </c>
      <c r="H199" s="30">
        <f>'[5]MAJ site(sectoriel)'!G199</f>
        <v>251394</v>
      </c>
      <c r="I199" s="30">
        <f>'[5]MAJ site(sectoriel)'!H199</f>
        <v>330602</v>
      </c>
    </row>
    <row r="200" spans="1:9" s="29" customFormat="1" ht="32.25" customHeight="1" x14ac:dyDescent="0.4">
      <c r="A200" s="60" t="s">
        <v>228</v>
      </c>
      <c r="B200" s="103"/>
      <c r="C200" s="31"/>
      <c r="D200" s="30"/>
      <c r="E200" s="30"/>
      <c r="F200" s="30"/>
      <c r="G200" s="30"/>
      <c r="H200" s="30"/>
      <c r="I200" s="30"/>
    </row>
    <row r="201" spans="1:9" s="18" customFormat="1" ht="32.25" customHeight="1" x14ac:dyDescent="0.4">
      <c r="A201" s="28" t="s">
        <v>227</v>
      </c>
      <c r="B201" s="22" t="s">
        <v>219</v>
      </c>
      <c r="C201" s="22"/>
      <c r="D201" s="21">
        <f>'[5]MAJ site(sectoriel)'!C201</f>
        <v>16.646434194318125</v>
      </c>
      <c r="E201" s="21">
        <f>'[5]MAJ site(sectoriel)'!D201</f>
        <v>15.466875576745617</v>
      </c>
      <c r="F201" s="21">
        <f>'[5]MAJ site(sectoriel)'!E201</f>
        <v>15.03197189863166</v>
      </c>
      <c r="G201" s="21">
        <f>'[5]MAJ site(sectoriel)'!F201</f>
        <v>16.118111717133722</v>
      </c>
      <c r="H201" s="21">
        <f>'[5]MAJ site(sectoriel)'!G201</f>
        <v>14.243776701114585</v>
      </c>
      <c r="I201" s="21">
        <f>'[5]MAJ site(sectoriel)'!H201</f>
        <v>13.097016956945209</v>
      </c>
    </row>
    <row r="202" spans="1:9" s="18" customFormat="1" ht="32.25" customHeight="1" x14ac:dyDescent="0.4">
      <c r="A202" s="28" t="s">
        <v>226</v>
      </c>
      <c r="B202" s="22" t="s">
        <v>217</v>
      </c>
      <c r="C202" s="22"/>
      <c r="D202" s="21">
        <f>'[5]MAJ site(sectoriel)'!C202</f>
        <v>13.693933088359056</v>
      </c>
      <c r="E202" s="21">
        <f>'[5]MAJ site(sectoriel)'!D202</f>
        <v>12.060712088588128</v>
      </c>
      <c r="F202" s="21">
        <f>'[5]MAJ site(sectoriel)'!E202</f>
        <v>11.050316893781725</v>
      </c>
      <c r="G202" s="21">
        <f>'[5]MAJ site(sectoriel)'!F202</f>
        <v>9.8013002658479422</v>
      </c>
      <c r="H202" s="21">
        <f>'[5]MAJ site(sectoriel)'!G202</f>
        <v>8.9162828070677893</v>
      </c>
      <c r="I202" s="21">
        <f>'[5]MAJ site(sectoriel)'!H202</f>
        <v>8.1291099267397051</v>
      </c>
    </row>
    <row r="203" spans="1:9" s="18" customFormat="1" ht="32.25" customHeight="1" x14ac:dyDescent="0.4">
      <c r="A203" s="101" t="s">
        <v>225</v>
      </c>
      <c r="B203" s="22" t="s">
        <v>215</v>
      </c>
      <c r="C203" s="22"/>
      <c r="D203" s="21">
        <f>'[5]MAJ site(sectoriel)'!C203</f>
        <v>21.444434679897462</v>
      </c>
      <c r="E203" s="21">
        <f>'[5]MAJ site(sectoriel)'!D203</f>
        <v>22.018225161488772</v>
      </c>
      <c r="F203" s="21">
        <f>'[5]MAJ site(sectoriel)'!E203</f>
        <v>20.66542985487866</v>
      </c>
      <c r="G203" s="21">
        <f>'[5]MAJ site(sectoriel)'!F203</f>
        <v>23.027616670648456</v>
      </c>
      <c r="H203" s="21">
        <f>'[5]MAJ site(sectoriel)'!G203</f>
        <v>29.38375617556505</v>
      </c>
      <c r="I203" s="21">
        <f>'[5]MAJ site(sectoriel)'!H203</f>
        <v>31.659518091239619</v>
      </c>
    </row>
    <row r="204" spans="1:9" s="18" customFormat="1" ht="32.25" customHeight="1" x14ac:dyDescent="0.4">
      <c r="A204" s="101" t="s">
        <v>218</v>
      </c>
      <c r="B204" s="22" t="s">
        <v>224</v>
      </c>
      <c r="C204" s="22"/>
      <c r="D204" s="21">
        <f>'[5]MAJ site(sectoriel)'!C204</f>
        <v>26.483288474342494</v>
      </c>
      <c r="E204" s="21">
        <f>'[5]MAJ site(sectoriel)'!D204</f>
        <v>30.21185788988004</v>
      </c>
      <c r="F204" s="21">
        <f>'[5]MAJ site(sectoriel)'!E204</f>
        <v>32.195089794419282</v>
      </c>
      <c r="G204" s="21">
        <f>'[5]MAJ site(sectoriel)'!F204</f>
        <v>29.851724961749408</v>
      </c>
      <c r="H204" s="21">
        <f>'[5]MAJ site(sectoriel)'!G204</f>
        <v>27.595726230538521</v>
      </c>
      <c r="I204" s="21">
        <f>'[5]MAJ site(sectoriel)'!H204</f>
        <v>27.208849311256433</v>
      </c>
    </row>
    <row r="205" spans="1:9" s="18" customFormat="1" ht="32.25" customHeight="1" x14ac:dyDescent="0.4">
      <c r="A205" s="28" t="s">
        <v>223</v>
      </c>
      <c r="B205" s="22" t="s">
        <v>222</v>
      </c>
      <c r="C205" s="84"/>
      <c r="D205" s="21">
        <f>'[5]MAJ site(sectoriel)'!C205</f>
        <v>21.731909563082866</v>
      </c>
      <c r="E205" s="21">
        <f>'[5]MAJ site(sectoriel)'!D205</f>
        <v>20.242329283297451</v>
      </c>
      <c r="F205" s="21">
        <f>'[5]MAJ site(sectoriel)'!E205</f>
        <v>21.057191558288679</v>
      </c>
      <c r="G205" s="21">
        <f>'[5]MAJ site(sectoriel)'!F205</f>
        <v>21.201246384620475</v>
      </c>
      <c r="H205" s="21">
        <f>'[5]MAJ site(sectoriel)'!G205</f>
        <v>19.860458085714058</v>
      </c>
      <c r="I205" s="21">
        <f>'[5]MAJ site(sectoriel)'!H205</f>
        <v>19.905505713819039</v>
      </c>
    </row>
    <row r="206" spans="1:9" s="29" customFormat="1" ht="32.25" customHeight="1" x14ac:dyDescent="0.4">
      <c r="A206" s="102" t="s">
        <v>221</v>
      </c>
      <c r="B206" s="32" t="s">
        <v>220</v>
      </c>
      <c r="C206" s="39"/>
      <c r="D206" s="30">
        <f>'[5]MAJ site(sectoriel)'!C206</f>
        <v>102198.75</v>
      </c>
      <c r="E206" s="30">
        <f>'[5]MAJ site(sectoriel)'!D206</f>
        <v>121267</v>
      </c>
      <c r="F206" s="30">
        <f>'[5]MAJ site(sectoriel)'!E206</f>
        <v>126992</v>
      </c>
      <c r="G206" s="30">
        <f>'[5]MAJ site(sectoriel)'!F206</f>
        <v>105121</v>
      </c>
      <c r="H206" s="30">
        <f>'[5]MAJ site(sectoriel)'!G206</f>
        <v>116712</v>
      </c>
      <c r="I206" s="30">
        <f>'[5]MAJ site(sectoriel)'!H206</f>
        <v>122036</v>
      </c>
    </row>
    <row r="207" spans="1:9" s="18" customFormat="1" ht="32.25" customHeight="1" x14ac:dyDescent="0.4">
      <c r="A207" s="98" t="s">
        <v>212</v>
      </c>
      <c r="B207" s="22" t="s">
        <v>219</v>
      </c>
      <c r="C207" s="22"/>
      <c r="D207" s="21"/>
      <c r="E207" s="21"/>
      <c r="F207" s="21"/>
      <c r="G207" s="21"/>
      <c r="H207" s="21"/>
      <c r="I207" s="21"/>
    </row>
    <row r="208" spans="1:9" s="18" customFormat="1" ht="32.25" customHeight="1" x14ac:dyDescent="0.4">
      <c r="A208" s="101" t="s">
        <v>218</v>
      </c>
      <c r="B208" s="22" t="s">
        <v>217</v>
      </c>
      <c r="C208" s="22"/>
      <c r="D208" s="42">
        <f>'[5]MAJ site(sectoriel)'!C208</f>
        <v>34015.25</v>
      </c>
      <c r="E208" s="42">
        <f>'[5]MAJ site(sectoriel)'!D208</f>
        <v>44506</v>
      </c>
      <c r="F208" s="42">
        <f>'[5]MAJ site(sectoriel)'!E208</f>
        <v>47970</v>
      </c>
      <c r="G208" s="42">
        <f>'[5]MAJ site(sectoriel)'!F208</f>
        <v>31833</v>
      </c>
      <c r="H208" s="42">
        <f>'[5]MAJ site(sectoriel)'!G208</f>
        <v>35968</v>
      </c>
      <c r="I208" s="42">
        <f>'[5]MAJ site(sectoriel)'!H208</f>
        <v>35438</v>
      </c>
    </row>
    <row r="209" spans="1:9" s="18" customFormat="1" ht="32.25" customHeight="1" x14ac:dyDescent="0.4">
      <c r="A209" s="28" t="s">
        <v>216</v>
      </c>
      <c r="B209" s="22" t="s">
        <v>215</v>
      </c>
      <c r="C209" s="22"/>
      <c r="D209" s="42">
        <f>'[5]MAJ site(sectoriel)'!C209</f>
        <v>324.5</v>
      </c>
      <c r="E209" s="42">
        <f>'[5]MAJ site(sectoriel)'!D209</f>
        <v>568</v>
      </c>
      <c r="F209" s="42">
        <f>'[5]MAJ site(sectoriel)'!E209</f>
        <v>616</v>
      </c>
      <c r="G209" s="42">
        <f>'[5]MAJ site(sectoriel)'!F209</f>
        <v>552</v>
      </c>
      <c r="H209" s="42">
        <f>'[5]MAJ site(sectoriel)'!G209</f>
        <v>588</v>
      </c>
      <c r="I209" s="42">
        <f>'[5]MAJ site(sectoriel)'!H209</f>
        <v>624</v>
      </c>
    </row>
    <row r="210" spans="1:9" s="18" customFormat="1" ht="9" customHeight="1" x14ac:dyDescent="0.4">
      <c r="A210" s="20"/>
      <c r="B210" s="20"/>
      <c r="C210" s="20"/>
      <c r="D210" s="34"/>
      <c r="E210" s="21"/>
      <c r="F210" s="21"/>
      <c r="G210" s="21"/>
      <c r="H210" s="21"/>
      <c r="I210" s="21"/>
    </row>
    <row r="211" spans="1:9" s="18" customFormat="1" ht="32.25" customHeight="1" x14ac:dyDescent="0.4">
      <c r="A211" s="40"/>
      <c r="B211" s="40"/>
      <c r="C211" s="32"/>
      <c r="D211" s="34"/>
      <c r="E211" s="21"/>
      <c r="F211" s="21"/>
      <c r="G211" s="21"/>
      <c r="H211" s="21"/>
      <c r="I211" s="21"/>
    </row>
    <row r="212" spans="1:9" s="29" customFormat="1" ht="52.5" x14ac:dyDescent="0.4">
      <c r="A212" s="100" t="s">
        <v>214</v>
      </c>
      <c r="B212" s="99" t="s">
        <v>213</v>
      </c>
      <c r="C212" s="31"/>
      <c r="D212" s="34">
        <f>'[5]MAJ site(sectoriel)'!C214</f>
        <v>2.2780170042647652</v>
      </c>
      <c r="E212" s="34">
        <f>'[5]MAJ site(sectoriel)'!D214</f>
        <v>2.8837209302325473</v>
      </c>
      <c r="F212" s="34">
        <f>'[5]MAJ site(sectoriel)'!E214</f>
        <v>2.3508137432188159</v>
      </c>
      <c r="G212" s="34">
        <f>'[5]MAJ site(sectoriel)'!F214</f>
        <v>-6.2720848056537211</v>
      </c>
      <c r="H212" s="34">
        <f>'[5]MAJ site(sectoriel)'!G214</f>
        <v>6.6918001885014178</v>
      </c>
      <c r="I212" s="34">
        <f>'[5]MAJ site(sectoriel)'!H214</f>
        <v>0.79505300353355235</v>
      </c>
    </row>
    <row r="213" spans="1:9" s="18" customFormat="1" ht="32.25" customHeight="1" x14ac:dyDescent="0.4">
      <c r="A213" s="98" t="s">
        <v>212</v>
      </c>
      <c r="B213" s="97" t="s">
        <v>211</v>
      </c>
      <c r="C213" s="22"/>
      <c r="D213" s="34"/>
      <c r="E213" s="21"/>
      <c r="F213" s="21"/>
      <c r="G213" s="21"/>
      <c r="H213" s="21"/>
      <c r="I213" s="21"/>
    </row>
    <row r="214" spans="1:9" s="18" customFormat="1" ht="32.25" customHeight="1" x14ac:dyDescent="0.4">
      <c r="A214" s="28" t="s">
        <v>210</v>
      </c>
      <c r="B214" s="22" t="s">
        <v>209</v>
      </c>
      <c r="C214" s="22"/>
      <c r="D214" s="21">
        <f>'[5]MAJ site(sectoriel)'!C216</f>
        <v>4.3546620121195323</v>
      </c>
      <c r="E214" s="21">
        <f>'[5]MAJ site(sectoriel)'!D216</f>
        <v>0.78602620087335762</v>
      </c>
      <c r="F214" s="21">
        <f>'[5]MAJ site(sectoriel)'!E216</f>
        <v>1.0398613518197486</v>
      </c>
      <c r="G214" s="21">
        <f>'[5]MAJ site(sectoriel)'!F216</f>
        <v>0.85763293310463506</v>
      </c>
      <c r="H214" s="21">
        <f>'[5]MAJ site(sectoriel)'!G216</f>
        <v>6.7176870748299367</v>
      </c>
      <c r="I214" s="21">
        <f>'[5]MAJ site(sectoriel)'!H216</f>
        <v>4.7011952191235107</v>
      </c>
    </row>
    <row r="215" spans="1:9" s="18" customFormat="1" ht="32.25" customHeight="1" x14ac:dyDescent="0.4">
      <c r="A215" s="28" t="s">
        <v>208</v>
      </c>
      <c r="B215" s="22" t="s">
        <v>207</v>
      </c>
      <c r="C215" s="22"/>
      <c r="D215" s="21">
        <f>'[5]MAJ site(sectoriel)'!C217</f>
        <v>-0.52815694586790252</v>
      </c>
      <c r="E215" s="21">
        <f>'[5]MAJ site(sectoriel)'!D217</f>
        <v>1.1506276150627714</v>
      </c>
      <c r="F215" s="21">
        <f>'[5]MAJ site(sectoriel)'!E217</f>
        <v>-2.9989658738366121</v>
      </c>
      <c r="G215" s="21">
        <f>'[5]MAJ site(sectoriel)'!F217</f>
        <v>-13.646055437100213</v>
      </c>
      <c r="H215" s="21">
        <f>'[5]MAJ site(sectoriel)'!G217</f>
        <v>12.222222222222223</v>
      </c>
      <c r="I215" s="21">
        <f>'[5]MAJ site(sectoriel)'!H217</f>
        <v>-0.88008800880089444</v>
      </c>
    </row>
    <row r="216" spans="1:9" s="18" customFormat="1" ht="32.25" customHeight="1" x14ac:dyDescent="0.4">
      <c r="A216" s="28" t="s">
        <v>206</v>
      </c>
      <c r="B216" s="22" t="s">
        <v>205</v>
      </c>
      <c r="C216" s="22"/>
      <c r="D216" s="21">
        <f>'[5]MAJ site(sectoriel)'!C218</f>
        <v>5.5802846969501623</v>
      </c>
      <c r="E216" s="21">
        <f>'[5]MAJ site(sectoriel)'!D218</f>
        <v>7.3614557485525367</v>
      </c>
      <c r="F216" s="21">
        <f>'[5]MAJ site(sectoriel)'!E218</f>
        <v>4.6995377503852076</v>
      </c>
      <c r="G216" s="21">
        <f>'[5]MAJ site(sectoriel)'!F218</f>
        <v>8.6092715231788084</v>
      </c>
      <c r="H216" s="21">
        <f>'[5]MAJ site(sectoriel)'!G218</f>
        <v>0.13550135501356753</v>
      </c>
      <c r="I216" s="21">
        <f>'[5]MAJ site(sectoriel)'!H218</f>
        <v>-8.3897158322056917</v>
      </c>
    </row>
    <row r="217" spans="1:9" s="18" customFormat="1" ht="32.25" customHeight="1" x14ac:dyDescent="0.4">
      <c r="A217" s="28" t="s">
        <v>204</v>
      </c>
      <c r="B217" s="22" t="s">
        <v>203</v>
      </c>
      <c r="C217" s="22"/>
      <c r="D217" s="21">
        <f>'[5]MAJ site(sectoriel)'!C219</f>
        <v>2.2120265177321428</v>
      </c>
      <c r="E217" s="21">
        <f>'[5]MAJ site(sectoriel)'!D219</f>
        <v>-0.50916496945010437</v>
      </c>
      <c r="F217" s="21">
        <f>'[5]MAJ site(sectoriel)'!E219</f>
        <v>-3.377686796315249</v>
      </c>
      <c r="G217" s="21">
        <f>'[5]MAJ site(sectoriel)'!F219</f>
        <v>-17.584745762711872</v>
      </c>
      <c r="H217" s="21">
        <f>'[5]MAJ site(sectoriel)'!G219</f>
        <v>23.007712082262223</v>
      </c>
      <c r="I217" s="21">
        <f>'[5]MAJ site(sectoriel)'!H219</f>
        <v>-5.8516196447231046</v>
      </c>
    </row>
    <row r="218" spans="1:9" s="18" customFormat="1" ht="32.25" customHeight="1" x14ac:dyDescent="0.4">
      <c r="A218" s="28" t="s">
        <v>202</v>
      </c>
      <c r="B218" s="22" t="s">
        <v>201</v>
      </c>
      <c r="C218" s="22"/>
      <c r="D218" s="21">
        <f>'[5]MAJ site(sectoriel)'!C220</f>
        <v>4.6177510298954667</v>
      </c>
      <c r="E218" s="21">
        <f>'[5]MAJ site(sectoriel)'!D220</f>
        <v>8.2693947144075075</v>
      </c>
      <c r="F218" s="21">
        <f>'[5]MAJ site(sectoriel)'!E220</f>
        <v>6.2992125984252079</v>
      </c>
      <c r="G218" s="21">
        <f>'[5]MAJ site(sectoriel)'!F220</f>
        <v>-24.962962962962965</v>
      </c>
      <c r="H218" s="21">
        <f>'[5]MAJ site(sectoriel)'!G220</f>
        <v>9.1806515301085856</v>
      </c>
      <c r="I218" s="21">
        <f>'[5]MAJ site(sectoriel)'!H220</f>
        <v>12.748643761302002</v>
      </c>
    </row>
    <row r="219" spans="1:9" s="18" customFormat="1" ht="32.25" customHeight="1" x14ac:dyDescent="0.4">
      <c r="A219" s="28" t="s">
        <v>200</v>
      </c>
      <c r="B219" s="22" t="s">
        <v>199</v>
      </c>
      <c r="C219" s="22"/>
      <c r="D219" s="21">
        <f>'[5]MAJ site(sectoriel)'!C221</f>
        <v>-0.47540140155768124</v>
      </c>
      <c r="E219" s="21">
        <f>'[5]MAJ site(sectoriel)'!D221</f>
        <v>9.7276264591439343E-2</v>
      </c>
      <c r="F219" s="21">
        <f>'[5]MAJ site(sectoriel)'!E221</f>
        <v>6.4139941690962043</v>
      </c>
      <c r="G219" s="21">
        <f>'[5]MAJ site(sectoriel)'!F221</f>
        <v>-17.534246575342472</v>
      </c>
      <c r="H219" s="21">
        <f>'[5]MAJ site(sectoriel)'!G221</f>
        <v>18.93687707641196</v>
      </c>
      <c r="I219" s="21">
        <f>'[5]MAJ site(sectoriel)'!H221</f>
        <v>7.2625698324022325</v>
      </c>
    </row>
    <row r="220" spans="1:9" ht="9" customHeight="1" x14ac:dyDescent="0.4">
      <c r="A220" s="4"/>
      <c r="B220" s="4"/>
      <c r="C220" s="9"/>
      <c r="D220" s="34"/>
      <c r="E220" s="21"/>
      <c r="F220" s="21"/>
      <c r="G220" s="21"/>
      <c r="H220" s="21"/>
      <c r="I220" s="21"/>
    </row>
    <row r="221" spans="1:9" s="29" customFormat="1" ht="32.25" customHeight="1" x14ac:dyDescent="0.4">
      <c r="A221" s="38" t="s">
        <v>198</v>
      </c>
      <c r="B221" s="84" t="s">
        <v>197</v>
      </c>
      <c r="C221" s="31"/>
      <c r="D221" s="34"/>
      <c r="E221" s="34"/>
      <c r="F221" s="34"/>
      <c r="G221" s="34"/>
      <c r="H221" s="34"/>
      <c r="I221" s="34"/>
    </row>
    <row r="222" spans="1:9" s="18" customFormat="1" ht="32.25" hidden="1" customHeight="1" x14ac:dyDescent="0.4">
      <c r="A222" s="89" t="s">
        <v>196</v>
      </c>
      <c r="B222" s="89" t="s">
        <v>196</v>
      </c>
      <c r="C222" s="22"/>
      <c r="D222" s="34">
        <f>'[5]MAJ site(sectoriel)'!C224</f>
        <v>2941.4260000000004</v>
      </c>
      <c r="E222" s="21">
        <f>'[5]MAJ site(sectoriel)'!D224</f>
        <v>0</v>
      </c>
      <c r="F222" s="21">
        <f>'[5]MAJ site(sectoriel)'!E224</f>
        <v>0</v>
      </c>
      <c r="G222" s="21">
        <f>'[5]MAJ site(sectoriel)'!F224</f>
        <v>0</v>
      </c>
      <c r="H222" s="21">
        <f>'[5]MAJ site(sectoriel)'!G224</f>
        <v>0</v>
      </c>
      <c r="I222" s="21">
        <f>'[5]MAJ site(sectoriel)'!H224</f>
        <v>0</v>
      </c>
    </row>
    <row r="223" spans="1:9" s="18" customFormat="1" ht="32.25" hidden="1" customHeight="1" x14ac:dyDescent="0.4">
      <c r="A223" s="89" t="s">
        <v>195</v>
      </c>
      <c r="B223" s="89" t="s">
        <v>195</v>
      </c>
      <c r="C223" s="22"/>
      <c r="D223" s="34">
        <f>'[5]MAJ site(sectoriel)'!C225</f>
        <v>2422.2263999999996</v>
      </c>
      <c r="E223" s="21">
        <f>'[5]MAJ site(sectoriel)'!D225</f>
        <v>0</v>
      </c>
      <c r="F223" s="21">
        <f>'[5]MAJ site(sectoriel)'!E225</f>
        <v>0</v>
      </c>
      <c r="G223" s="21">
        <f>'[5]MAJ site(sectoriel)'!F225</f>
        <v>0</v>
      </c>
      <c r="H223" s="21">
        <f>'[5]MAJ site(sectoriel)'!G225</f>
        <v>0</v>
      </c>
      <c r="I223" s="21">
        <f>'[5]MAJ site(sectoriel)'!H225</f>
        <v>0</v>
      </c>
    </row>
    <row r="224" spans="1:9" s="29" customFormat="1" ht="32.25" customHeight="1" x14ac:dyDescent="0.4">
      <c r="A224" s="62" t="s">
        <v>194</v>
      </c>
      <c r="B224" s="96" t="s">
        <v>193</v>
      </c>
      <c r="C224" s="31"/>
      <c r="D224" s="30">
        <f>+'[5]MAJ site(sectoriel)'!C226</f>
        <v>1493.2436666666665</v>
      </c>
      <c r="E224" s="30">
        <f>+'[5]MAJ site(sectoriel)'!D226</f>
        <v>2886.2759999999998</v>
      </c>
      <c r="F224" s="30">
        <f>+'[5]MAJ site(sectoriel)'!E226</f>
        <v>1748.8409999999999</v>
      </c>
      <c r="G224" s="30">
        <f>+'[5]MAJ site(sectoriel)'!F226</f>
        <v>1841.4159999999999</v>
      </c>
      <c r="H224" s="30">
        <f>+'[5]MAJ site(sectoriel)'!G226</f>
        <v>1810.5</v>
      </c>
      <c r="I224" s="30"/>
    </row>
    <row r="225" spans="1:9" s="18" customFormat="1" ht="32.25" customHeight="1" x14ac:dyDescent="0.4">
      <c r="A225" s="41" t="s">
        <v>188</v>
      </c>
      <c r="B225" s="89" t="s">
        <v>192</v>
      </c>
      <c r="C225" s="22"/>
      <c r="D225" s="42">
        <f>+'[5]MAJ site(sectoriel)'!C227</f>
        <v>314.42016666666666</v>
      </c>
      <c r="E225" s="42">
        <f>+'[5]MAJ site(sectoriel)'!D227</f>
        <v>317.10700000000003</v>
      </c>
      <c r="F225" s="42">
        <f>+'[5]MAJ site(sectoriel)'!E227</f>
        <v>350.84100000000001</v>
      </c>
      <c r="G225" s="42">
        <f>+'[5]MAJ site(sectoriel)'!F227</f>
        <v>331.471</v>
      </c>
      <c r="H225" s="42">
        <f>+'[5]MAJ site(sectoriel)'!G227</f>
        <v>327.82400000000001</v>
      </c>
      <c r="I225" s="42"/>
    </row>
    <row r="226" spans="1:9" s="18" customFormat="1" ht="32.25" customHeight="1" x14ac:dyDescent="0.4">
      <c r="A226" s="41" t="s">
        <v>187</v>
      </c>
      <c r="B226" s="89" t="s">
        <v>191</v>
      </c>
      <c r="C226" s="22"/>
      <c r="D226" s="42">
        <f>+'[5]MAJ site(sectoriel)'!C228</f>
        <v>157.41666666666666</v>
      </c>
      <c r="E226" s="42">
        <f>+'[5]MAJ site(sectoriel)'!D228</f>
        <v>181.15700000000001</v>
      </c>
      <c r="F226" s="42">
        <f>+'[5]MAJ site(sectoriel)'!E228</f>
        <v>179.41499999999999</v>
      </c>
      <c r="G226" s="42">
        <f>+'[5]MAJ site(sectoriel)'!F228</f>
        <v>175.24</v>
      </c>
      <c r="H226" s="42">
        <f>+'[5]MAJ site(sectoriel)'!G228</f>
        <v>186.684</v>
      </c>
      <c r="I226" s="42"/>
    </row>
    <row r="227" spans="1:9" s="18" customFormat="1" ht="32.25" customHeight="1" x14ac:dyDescent="0.4">
      <c r="A227" s="41" t="s">
        <v>189</v>
      </c>
      <c r="B227" s="89"/>
      <c r="C227" s="22"/>
      <c r="D227" s="42">
        <f>+'[5]MAJ site(sectoriel)'!C229</f>
        <v>1021.4068333333335</v>
      </c>
      <c r="E227" s="42">
        <f>+'[5]MAJ site(sectoriel)'!D229</f>
        <v>2388.0120000000002</v>
      </c>
      <c r="F227" s="42">
        <f>+'[5]MAJ site(sectoriel)'!E229</f>
        <v>1218.585</v>
      </c>
      <c r="G227" s="42">
        <f>+'[5]MAJ site(sectoriel)'!F229</f>
        <v>1334.7049999999999</v>
      </c>
      <c r="H227" s="42">
        <f>+'[5]MAJ site(sectoriel)'!G229</f>
        <v>1295.992</v>
      </c>
      <c r="I227" s="42"/>
    </row>
    <row r="228" spans="1:9" s="18" customFormat="1" ht="32.25" customHeight="1" x14ac:dyDescent="0.4">
      <c r="A228" s="62" t="s">
        <v>190</v>
      </c>
      <c r="B228" s="89"/>
      <c r="C228" s="22"/>
      <c r="D228" s="30">
        <f>+'[5]MAJ site(sectoriel)'!C230</f>
        <v>1210.7643</v>
      </c>
      <c r="E228" s="30">
        <f>+'[5]MAJ site(sectoriel)'!D230</f>
        <v>1221.1610000000001</v>
      </c>
      <c r="F228" s="42">
        <f>+'[5]MAJ site(sectoriel)'!E230</f>
        <v>1199.308</v>
      </c>
      <c r="G228" s="30">
        <f>+'[5]MAJ site(sectoriel)'!F230</f>
        <v>1141.8409999999999</v>
      </c>
      <c r="H228" s="30">
        <f>+'[5]MAJ site(sectoriel)'!G230</f>
        <v>1198.079</v>
      </c>
      <c r="I228" s="30"/>
    </row>
    <row r="229" spans="1:9" s="18" customFormat="1" ht="32.25" customHeight="1" x14ac:dyDescent="0.4">
      <c r="A229" s="41" t="s">
        <v>189</v>
      </c>
      <c r="B229" s="89"/>
      <c r="C229" s="22"/>
      <c r="D229" s="42">
        <f>+'[5]MAJ site(sectoriel)'!C231</f>
        <v>666.87666666666667</v>
      </c>
      <c r="E229" s="42">
        <f>+'[5]MAJ site(sectoriel)'!D231</f>
        <v>685.90200000000004</v>
      </c>
      <c r="F229" s="42">
        <f>+'[5]MAJ site(sectoriel)'!E231</f>
        <v>671.66300000000001</v>
      </c>
      <c r="G229" s="42">
        <f>+'[5]MAJ site(sectoriel)'!F231</f>
        <v>635.05499999999995</v>
      </c>
      <c r="H229" s="42">
        <f>+'[5]MAJ site(sectoriel)'!G231</f>
        <v>690.46699999999998</v>
      </c>
      <c r="I229" s="42"/>
    </row>
    <row r="230" spans="1:9" s="18" customFormat="1" ht="32.25" customHeight="1" x14ac:dyDescent="0.4">
      <c r="A230" s="41" t="s">
        <v>188</v>
      </c>
      <c r="B230" s="89"/>
      <c r="C230" s="22"/>
      <c r="D230" s="42">
        <f>+'[5]MAJ site(sectoriel)'!C232</f>
        <v>383.42950000000002</v>
      </c>
      <c r="E230" s="42">
        <f>+'[5]MAJ site(sectoriel)'!D232</f>
        <v>358.42</v>
      </c>
      <c r="F230" s="42">
        <f>+'[5]MAJ site(sectoriel)'!E232</f>
        <v>349.99099999999999</v>
      </c>
      <c r="G230" s="42">
        <f>+'[5]MAJ site(sectoriel)'!F232</f>
        <v>332.64299999999997</v>
      </c>
      <c r="H230" s="42">
        <f>+'[5]MAJ site(sectoriel)'!G232</f>
        <v>329.45</v>
      </c>
      <c r="I230" s="42"/>
    </row>
    <row r="231" spans="1:9" s="18" customFormat="1" ht="32.25" customHeight="1" x14ac:dyDescent="0.4">
      <c r="A231" s="41" t="s">
        <v>187</v>
      </c>
      <c r="B231" s="89"/>
      <c r="C231" s="22"/>
      <c r="D231" s="42">
        <f>+'[5]MAJ site(sectoriel)'!C233</f>
        <v>161.81283333333334</v>
      </c>
      <c r="E231" s="42">
        <f>+'[5]MAJ site(sectoriel)'!D233</f>
        <v>176.839</v>
      </c>
      <c r="F231" s="42">
        <f>+'[5]MAJ site(sectoriel)'!E233</f>
        <v>177.654</v>
      </c>
      <c r="G231" s="42">
        <f>+'[5]MAJ site(sectoriel)'!F233</f>
        <v>174.143</v>
      </c>
      <c r="H231" s="42">
        <f>+'[5]MAJ site(sectoriel)'!G233</f>
        <v>178.16200000000001</v>
      </c>
      <c r="I231" s="42"/>
    </row>
    <row r="232" spans="1:9" s="18" customFormat="1" ht="32.25" customHeight="1" x14ac:dyDescent="0.4">
      <c r="A232" s="89"/>
      <c r="B232" s="89"/>
      <c r="C232" s="22"/>
      <c r="D232" s="42"/>
      <c r="E232" s="20"/>
      <c r="F232" s="20"/>
      <c r="G232" s="20"/>
      <c r="H232" s="20"/>
      <c r="I232" s="20"/>
    </row>
    <row r="233" spans="1:9" s="18" customFormat="1" ht="9" customHeight="1" x14ac:dyDescent="0.4">
      <c r="A233" s="89"/>
      <c r="B233" s="89"/>
      <c r="C233" s="22"/>
      <c r="D233" s="42"/>
      <c r="E233" s="2"/>
      <c r="F233" s="2"/>
      <c r="G233" s="2"/>
      <c r="H233" s="2"/>
      <c r="I233" s="2"/>
    </row>
    <row r="234" spans="1:9" s="18" customFormat="1" ht="26.25" customHeight="1" x14ac:dyDescent="0.4">
      <c r="A234" s="89"/>
      <c r="B234" s="89"/>
      <c r="C234" s="22"/>
      <c r="D234" s="42"/>
      <c r="E234" s="2"/>
      <c r="F234" s="2"/>
      <c r="G234" s="2"/>
      <c r="H234" s="2"/>
      <c r="I234" s="2"/>
    </row>
    <row r="235" spans="1:9" s="18" customFormat="1" ht="5.25" customHeight="1" x14ac:dyDescent="0.4">
      <c r="A235" s="89"/>
      <c r="B235" s="89"/>
      <c r="C235" s="22"/>
      <c r="D235" s="42"/>
      <c r="E235" s="2"/>
      <c r="F235" s="2"/>
      <c r="G235" s="2"/>
      <c r="H235" s="2"/>
      <c r="I235" s="2"/>
    </row>
    <row r="236" spans="1:9" s="75" customFormat="1" ht="22.5" customHeight="1" x14ac:dyDescent="0.3">
      <c r="A236" s="77"/>
      <c r="B236" s="77"/>
      <c r="C236" s="76"/>
      <c r="D236" s="8"/>
      <c r="E236" s="2"/>
      <c r="F236" s="2"/>
      <c r="G236" s="2"/>
      <c r="H236" s="2"/>
      <c r="I236" s="2"/>
    </row>
    <row r="237" spans="1:9" s="75" customFormat="1" ht="39" customHeight="1" x14ac:dyDescent="0.35">
      <c r="A237" s="16" t="s">
        <v>186</v>
      </c>
      <c r="B237" s="15" t="s">
        <v>8</v>
      </c>
      <c r="C237" s="76"/>
      <c r="D237" s="74"/>
      <c r="E237" s="2"/>
      <c r="F237" s="2"/>
      <c r="G237" s="2"/>
      <c r="H237" s="2"/>
      <c r="I237" s="2"/>
    </row>
    <row r="238" spans="1:9" s="75" customFormat="1" ht="39" customHeight="1" x14ac:dyDescent="0.35">
      <c r="A238" s="13" t="s">
        <v>41</v>
      </c>
      <c r="B238" s="11" t="s">
        <v>4</v>
      </c>
      <c r="C238" s="95"/>
      <c r="D238" s="8"/>
      <c r="E238" s="2"/>
      <c r="F238" s="2"/>
      <c r="G238" s="2"/>
      <c r="H238" s="2"/>
      <c r="I238" s="2"/>
    </row>
    <row r="239" spans="1:9" s="75" customFormat="1" ht="22.5" customHeight="1" x14ac:dyDescent="0.3">
      <c r="A239" s="7"/>
      <c r="B239" s="7" t="s">
        <v>185</v>
      </c>
      <c r="C239" s="76"/>
      <c r="D239" s="8"/>
      <c r="E239" s="2"/>
      <c r="F239" s="2"/>
      <c r="G239" s="2"/>
      <c r="H239" s="2"/>
      <c r="I239" s="2"/>
    </row>
    <row r="240" spans="1:9" x14ac:dyDescent="0.3">
      <c r="A240" s="57"/>
      <c r="B240" s="57"/>
      <c r="C240" s="9"/>
      <c r="D240" s="74"/>
      <c r="E240" s="2"/>
      <c r="F240" s="2"/>
      <c r="G240" s="2"/>
    </row>
    <row r="241" spans="1:9" ht="30.75" thickBot="1" x14ac:dyDescent="0.45">
      <c r="A241" s="56" t="s">
        <v>456</v>
      </c>
      <c r="B241" s="55" t="s">
        <v>184</v>
      </c>
      <c r="C241" s="54"/>
      <c r="D241" s="73"/>
      <c r="E241" s="52"/>
      <c r="F241" s="52"/>
      <c r="G241" s="52"/>
      <c r="H241" s="52"/>
      <c r="I241" s="52"/>
    </row>
    <row r="242" spans="1:9" s="48" customFormat="1" ht="32.25" customHeight="1" thickBot="1" x14ac:dyDescent="0.3">
      <c r="A242" s="49"/>
      <c r="B242" s="49"/>
      <c r="C242" s="51"/>
      <c r="D242" s="50" t="s">
        <v>33</v>
      </c>
      <c r="E242" s="51"/>
      <c r="F242" s="51"/>
      <c r="G242" s="51"/>
      <c r="H242" s="51"/>
      <c r="I242" s="51"/>
    </row>
    <row r="243" spans="1:9" ht="33" customHeight="1" thickBot="1" x14ac:dyDescent="0.4">
      <c r="A243" s="47"/>
      <c r="B243" s="47"/>
      <c r="C243" s="46"/>
      <c r="D243" s="45" t="s">
        <v>32</v>
      </c>
      <c r="E243" s="44">
        <f>'[5]MAJ site(sectoriel)'!D245</f>
        <v>2018</v>
      </c>
      <c r="F243" s="44">
        <f>'[5]MAJ site(sectoriel)'!E245</f>
        <v>2019</v>
      </c>
      <c r="G243" s="44">
        <f>'[5]MAJ site(sectoriel)'!F245</f>
        <v>2020</v>
      </c>
      <c r="H243" s="44">
        <f>'[5]MAJ site(sectoriel)'!G245</f>
        <v>2021</v>
      </c>
      <c r="I243" s="44">
        <f>'[5]MAJ site(sectoriel)'!H245</f>
        <v>2022</v>
      </c>
    </row>
    <row r="244" spans="1:9" s="18" customFormat="1" ht="32.25" customHeight="1" x14ac:dyDescent="0.4">
      <c r="A244" s="38" t="s">
        <v>183</v>
      </c>
      <c r="B244" s="84" t="s">
        <v>182</v>
      </c>
      <c r="C244" s="22"/>
      <c r="D244" s="20"/>
      <c r="E244" s="20"/>
      <c r="F244" s="20"/>
      <c r="G244" s="20"/>
      <c r="H244" s="20"/>
      <c r="I244" s="20"/>
    </row>
    <row r="245" spans="1:9" s="18" customFormat="1" ht="32.25" customHeight="1" x14ac:dyDescent="0.4">
      <c r="A245" s="28" t="s">
        <v>181</v>
      </c>
      <c r="B245" s="89" t="s">
        <v>180</v>
      </c>
      <c r="C245" s="22"/>
      <c r="D245" s="42">
        <f>'[5]MAJ site(sectoriel)'!C247</f>
        <v>55769.666666666664</v>
      </c>
      <c r="E245" s="42">
        <f>'[5]MAJ site(sectoriel)'!D247</f>
        <v>55002</v>
      </c>
      <c r="F245" s="42">
        <f>'[5]MAJ site(sectoriel)'!E247</f>
        <v>54418</v>
      </c>
      <c r="G245" s="42">
        <f>'[5]MAJ site(sectoriel)'!F247</f>
        <v>55047</v>
      </c>
      <c r="H245" s="42">
        <f>'[5]MAJ site(sectoriel)'!G247</f>
        <v>54513</v>
      </c>
      <c r="I245" s="42"/>
    </row>
    <row r="246" spans="1:9" s="18" customFormat="1" ht="32.25" customHeight="1" x14ac:dyDescent="0.4">
      <c r="A246" s="41" t="s">
        <v>179</v>
      </c>
      <c r="B246" s="89" t="s">
        <v>178</v>
      </c>
      <c r="C246" s="22"/>
      <c r="D246" s="42">
        <f>'[5]MAJ site(sectoriel)'!C248</f>
        <v>47488.333333333336</v>
      </c>
      <c r="E246" s="42">
        <f>'[5]MAJ site(sectoriel)'!D248</f>
        <v>45629</v>
      </c>
      <c r="F246" s="42">
        <f>'[5]MAJ site(sectoriel)'!E248</f>
        <v>45032</v>
      </c>
      <c r="G246" s="42">
        <f>'[5]MAJ site(sectoriel)'!F248</f>
        <v>44760</v>
      </c>
      <c r="H246" s="42">
        <f>'[5]MAJ site(sectoriel)'!G248</f>
        <v>43794</v>
      </c>
      <c r="I246" s="42"/>
    </row>
    <row r="247" spans="1:9" s="18" customFormat="1" ht="32.25" customHeight="1" x14ac:dyDescent="0.4">
      <c r="A247" s="38" t="s">
        <v>177</v>
      </c>
      <c r="B247" s="84" t="s">
        <v>176</v>
      </c>
      <c r="C247" s="22"/>
      <c r="D247" s="21"/>
      <c r="E247" s="21"/>
      <c r="F247" s="21"/>
      <c r="G247" s="21"/>
      <c r="H247" s="21"/>
      <c r="I247" s="21"/>
    </row>
    <row r="248" spans="1:9" s="18" customFormat="1" ht="32.25" customHeight="1" x14ac:dyDescent="0.4">
      <c r="A248" s="28" t="s">
        <v>175</v>
      </c>
      <c r="B248" s="94" t="s">
        <v>174</v>
      </c>
      <c r="C248" s="22"/>
      <c r="D248" s="42">
        <f>'[5]MAJ site(sectoriel)'!C250</f>
        <v>118.33333333333333</v>
      </c>
      <c r="E248" s="42">
        <f>'[5]MAJ site(sectoriel)'!D250</f>
        <v>140</v>
      </c>
      <c r="F248" s="42">
        <f>'[5]MAJ site(sectoriel)'!E250</f>
        <v>200</v>
      </c>
      <c r="G248" s="42">
        <f>'[5]MAJ site(sectoriel)'!F250</f>
        <v>145</v>
      </c>
      <c r="H248" s="42">
        <f>'[5]MAJ site(sectoriel)'!G250</f>
        <v>160</v>
      </c>
      <c r="I248" s="42">
        <f>'[5]MAJ site(sectoriel)'!H250</f>
        <v>200</v>
      </c>
    </row>
    <row r="249" spans="1:9" s="18" customFormat="1" ht="32.25" customHeight="1" x14ac:dyDescent="0.4">
      <c r="A249" s="28" t="s">
        <v>173</v>
      </c>
      <c r="B249" s="94" t="s">
        <v>172</v>
      </c>
      <c r="C249" s="22"/>
      <c r="D249" s="42">
        <f>'[5]MAJ site(sectoriel)'!C251</f>
        <v>13.583333333333334</v>
      </c>
      <c r="E249" s="42">
        <f>'[5]MAJ site(sectoriel)'!D251</f>
        <v>11</v>
      </c>
      <c r="F249" s="42">
        <f>'[5]MAJ site(sectoriel)'!E251</f>
        <v>28</v>
      </c>
      <c r="G249" s="42">
        <f>'[5]MAJ site(sectoriel)'!F251</f>
        <v>10.5</v>
      </c>
      <c r="H249" s="42">
        <f>'[5]MAJ site(sectoriel)'!G251</f>
        <v>20</v>
      </c>
      <c r="I249" s="42">
        <f>'[5]MAJ site(sectoriel)'!H251</f>
        <v>28</v>
      </c>
    </row>
    <row r="250" spans="1:9" s="18" customFormat="1" ht="32.25" customHeight="1" x14ac:dyDescent="0.4">
      <c r="A250" s="93" t="s">
        <v>171</v>
      </c>
      <c r="B250" s="92" t="s">
        <v>170</v>
      </c>
      <c r="C250" s="22"/>
      <c r="D250" s="21">
        <f>'[5]MAJ site(sectoriel)'!C252</f>
        <v>11.478873239436622</v>
      </c>
      <c r="E250" s="21">
        <f>'[5]MAJ site(sectoriel)'!D252</f>
        <v>7.8571428571428568</v>
      </c>
      <c r="F250" s="21">
        <f>'[5]MAJ site(sectoriel)'!E252</f>
        <v>14.000000000000002</v>
      </c>
      <c r="G250" s="21">
        <f>'[5]MAJ site(sectoriel)'!F252</f>
        <v>7.2413793103448283</v>
      </c>
      <c r="H250" s="21">
        <f>'[5]MAJ site(sectoriel)'!G252</f>
        <v>12.5</v>
      </c>
      <c r="I250" s="21">
        <f>'[5]MAJ site(sectoriel)'!H252</f>
        <v>14.000000000000002</v>
      </c>
    </row>
    <row r="251" spans="1:9" ht="15.75" customHeight="1" x14ac:dyDescent="0.4">
      <c r="A251" s="40"/>
      <c r="B251" s="91"/>
      <c r="C251" s="14"/>
      <c r="D251" s="21"/>
      <c r="E251" s="21"/>
      <c r="F251" s="21"/>
      <c r="G251" s="21"/>
      <c r="H251" s="21"/>
      <c r="I251" s="21"/>
    </row>
    <row r="252" spans="1:9" s="18" customFormat="1" ht="32.25" customHeight="1" x14ac:dyDescent="0.4">
      <c r="A252" s="38" t="s">
        <v>169</v>
      </c>
      <c r="B252" s="90" t="s">
        <v>168</v>
      </c>
      <c r="C252" s="22"/>
      <c r="D252" s="21"/>
      <c r="E252" s="21"/>
      <c r="F252" s="21"/>
      <c r="G252" s="21"/>
      <c r="H252" s="21"/>
      <c r="I252" s="21"/>
    </row>
    <row r="253" spans="1:9" s="18" customFormat="1" ht="32.25" customHeight="1" x14ac:dyDescent="0.4">
      <c r="A253" s="28" t="s">
        <v>167</v>
      </c>
      <c r="B253" s="89" t="s">
        <v>166</v>
      </c>
      <c r="C253" s="22"/>
      <c r="D253" s="42">
        <f>'[5]MAJ site(sectoriel)'!C255</f>
        <v>2450</v>
      </c>
      <c r="E253" s="42" t="e">
        <f>'[5]MAJ site(sectoriel)'!#REF!</f>
        <v>#REF!</v>
      </c>
      <c r="F253" s="42">
        <f>'[5]MAJ site(sectoriel)'!D255</f>
        <v>2550</v>
      </c>
      <c r="G253" s="42">
        <f>'[5]MAJ site(sectoriel)'!E255</f>
        <v>2500</v>
      </c>
      <c r="H253" s="42">
        <f>'[5]MAJ site(sectoriel)'!F255</f>
        <v>2500</v>
      </c>
      <c r="I253" s="42"/>
    </row>
    <row r="254" spans="1:9" s="85" customFormat="1" ht="32.25" hidden="1" customHeight="1" x14ac:dyDescent="0.4">
      <c r="A254" s="28" t="s">
        <v>165</v>
      </c>
      <c r="B254" s="88" t="s">
        <v>164</v>
      </c>
      <c r="C254" s="87"/>
      <c r="D254" s="21">
        <f>'[5]MAJ site(sectoriel)'!C256</f>
        <v>1580</v>
      </c>
      <c r="E254" s="86"/>
      <c r="F254" s="86"/>
      <c r="G254" s="86"/>
      <c r="H254" s="86"/>
      <c r="I254" s="86"/>
    </row>
    <row r="255" spans="1:9" s="85" customFormat="1" ht="32.25" hidden="1" customHeight="1" x14ac:dyDescent="0.4">
      <c r="A255" s="41" t="s">
        <v>163</v>
      </c>
      <c r="B255" s="88" t="s">
        <v>162</v>
      </c>
      <c r="C255" s="87"/>
      <c r="D255" s="21">
        <f>'[5]MAJ site(sectoriel)'!C257</f>
        <v>70.5</v>
      </c>
      <c r="E255" s="86"/>
      <c r="F255" s="86"/>
      <c r="G255" s="86"/>
      <c r="H255" s="86"/>
      <c r="I255" s="86"/>
    </row>
    <row r="256" spans="1:9" s="18" customFormat="1" ht="8.25" hidden="1" customHeight="1" x14ac:dyDescent="0.4">
      <c r="A256" s="20"/>
      <c r="B256" s="20"/>
      <c r="C256" s="20"/>
      <c r="D256" s="21">
        <f>'[5]MAJ site(sectoriel)'!C258</f>
        <v>0</v>
      </c>
      <c r="E256" s="20"/>
      <c r="F256" s="20"/>
      <c r="G256" s="20"/>
      <c r="H256" s="20"/>
      <c r="I256" s="20"/>
    </row>
    <row r="257" spans="1:9" s="18" customFormat="1" ht="32.25" hidden="1" customHeight="1" x14ac:dyDescent="0.4">
      <c r="A257" s="84" t="s">
        <v>161</v>
      </c>
      <c r="B257" s="84" t="s">
        <v>161</v>
      </c>
      <c r="C257" s="22"/>
      <c r="D257" s="21" t="e">
        <f>'[5]MAJ site(sectoriel)'!C259</f>
        <v>#REF!</v>
      </c>
      <c r="E257" s="20"/>
      <c r="F257" s="20"/>
      <c r="G257" s="20"/>
      <c r="H257" s="20"/>
      <c r="I257" s="20"/>
    </row>
    <row r="258" spans="1:9" s="18" customFormat="1" ht="32.25" hidden="1" customHeight="1" x14ac:dyDescent="0.4">
      <c r="A258" s="69" t="s">
        <v>160</v>
      </c>
      <c r="B258" s="69" t="s">
        <v>160</v>
      </c>
      <c r="C258" s="59"/>
      <c r="D258" s="21" t="e">
        <f>'[5]MAJ site(sectoriel)'!C260</f>
        <v>#REF!</v>
      </c>
      <c r="E258" s="20"/>
      <c r="F258" s="20"/>
      <c r="G258" s="20"/>
      <c r="H258" s="20"/>
      <c r="I258" s="20"/>
    </row>
    <row r="259" spans="1:9" s="18" customFormat="1" ht="8.25" hidden="1" customHeight="1" x14ac:dyDescent="0.4">
      <c r="A259" s="20"/>
      <c r="B259" s="20"/>
      <c r="C259" s="20"/>
      <c r="D259" s="21">
        <f>'[5]MAJ site(sectoriel)'!C261</f>
        <v>0</v>
      </c>
      <c r="E259" s="20"/>
      <c r="F259" s="20"/>
      <c r="G259" s="20"/>
      <c r="H259" s="20"/>
      <c r="I259" s="20"/>
    </row>
    <row r="260" spans="1:9" s="80" customFormat="1" ht="29.25" customHeight="1" x14ac:dyDescent="0.4">
      <c r="A260" s="83"/>
      <c r="B260" s="83"/>
      <c r="C260" s="82"/>
      <c r="D260" s="21"/>
      <c r="E260" s="81"/>
      <c r="F260" s="81"/>
      <c r="G260" s="81"/>
      <c r="H260" s="81"/>
      <c r="I260" s="81"/>
    </row>
    <row r="261" spans="1:9" s="18" customFormat="1" ht="8.25" customHeight="1" x14ac:dyDescent="0.4">
      <c r="A261" s="20"/>
      <c r="B261" s="20"/>
      <c r="C261" s="20"/>
      <c r="D261" s="21"/>
      <c r="E261" s="20"/>
      <c r="F261" s="20"/>
      <c r="G261" s="20"/>
      <c r="H261" s="20"/>
      <c r="I261" s="20"/>
    </row>
    <row r="262" spans="1:9" s="18" customFormat="1" ht="32.25" customHeight="1" x14ac:dyDescent="0.4">
      <c r="A262" s="36" t="s">
        <v>457</v>
      </c>
      <c r="B262" s="35" t="s">
        <v>159</v>
      </c>
      <c r="C262" s="32"/>
      <c r="D262" s="21"/>
      <c r="E262" s="20"/>
      <c r="F262" s="20"/>
      <c r="G262" s="20"/>
      <c r="H262" s="20"/>
      <c r="I262" s="20"/>
    </row>
    <row r="263" spans="1:9" s="18" customFormat="1" ht="32.25" customHeight="1" x14ac:dyDescent="0.4">
      <c r="A263" s="38" t="s">
        <v>158</v>
      </c>
      <c r="B263" s="32" t="s">
        <v>157</v>
      </c>
      <c r="C263" s="32"/>
      <c r="D263" s="21"/>
      <c r="E263" s="20"/>
      <c r="F263" s="20"/>
      <c r="G263" s="20"/>
      <c r="H263" s="20"/>
      <c r="I263" s="20"/>
    </row>
    <row r="264" spans="1:9" s="29" customFormat="1" ht="32.25" customHeight="1" x14ac:dyDescent="0.4">
      <c r="A264" s="62" t="s">
        <v>156</v>
      </c>
      <c r="B264" s="39" t="s">
        <v>155</v>
      </c>
      <c r="C264" s="32"/>
      <c r="D264" s="30">
        <f>'[5]MAJ site(sectoriel)'!C266</f>
        <v>14498.177499999998</v>
      </c>
      <c r="E264" s="30">
        <f>'[5]MAJ site(sectoriel)'!D266</f>
        <v>13285.536</v>
      </c>
      <c r="F264" s="30">
        <f>'[5]MAJ site(sectoriel)'!E266</f>
        <v>13627.42872</v>
      </c>
      <c r="G264" s="30">
        <f>'[5]MAJ site(sectoriel)'!F266</f>
        <v>12174.471</v>
      </c>
      <c r="H264" s="30">
        <f>'[5]MAJ site(sectoriel)'!G266</f>
        <v>13974.9</v>
      </c>
      <c r="I264" s="30">
        <f>'[5]MAJ site(sectoriel)'!H266</f>
        <v>12486.731</v>
      </c>
    </row>
    <row r="265" spans="1:9" s="18" customFormat="1" ht="32.25" customHeight="1" x14ac:dyDescent="0.4">
      <c r="A265" s="28" t="s">
        <v>154</v>
      </c>
      <c r="B265" s="79" t="s">
        <v>153</v>
      </c>
      <c r="C265" s="32"/>
      <c r="D265" s="21">
        <f>'[5]MAJ site(sectoriel)'!C267</f>
        <v>-2.7702004162860283</v>
      </c>
      <c r="E265" s="21">
        <f>'[5]MAJ site(sectoriel)'!D267</f>
        <v>-3.6667236594407626</v>
      </c>
      <c r="F265" s="21">
        <f>'[5]MAJ site(sectoriel)'!E267</f>
        <v>2.5734205981602809</v>
      </c>
      <c r="G265" s="21">
        <f>'[5]MAJ site(sectoriel)'!F267</f>
        <v>-10.662009318512144</v>
      </c>
      <c r="H265" s="21">
        <f>'[5]MAJ site(sectoriel)'!G267</f>
        <v>14.788560422871754</v>
      </c>
      <c r="I265" s="21">
        <f>'[5]MAJ site(sectoriel)'!H267</f>
        <v>-10.6488704749229</v>
      </c>
    </row>
    <row r="266" spans="1:9" s="29" customFormat="1" ht="32.25" customHeight="1" x14ac:dyDescent="0.4">
      <c r="A266" s="38" t="s">
        <v>152</v>
      </c>
      <c r="B266" s="32" t="s">
        <v>151</v>
      </c>
      <c r="C266" s="32"/>
      <c r="D266" s="30">
        <f>'[5]MAJ site(sectoriel)'!C268</f>
        <v>49874.666666666664</v>
      </c>
      <c r="E266" s="30">
        <f>'[5]MAJ site(sectoriel)'!D268</f>
        <v>46935</v>
      </c>
      <c r="F266" s="30">
        <f>'[5]MAJ site(sectoriel)'!E268</f>
        <v>46995</v>
      </c>
      <c r="G266" s="30">
        <f>'[5]MAJ site(sectoriel)'!F268</f>
        <v>30281</v>
      </c>
      <c r="H266" s="30"/>
      <c r="I266" s="30"/>
    </row>
    <row r="267" spans="1:9" s="18" customFormat="1" ht="32.25" customHeight="1" x14ac:dyDescent="0.4">
      <c r="A267" s="78" t="s">
        <v>150</v>
      </c>
      <c r="B267" s="39" t="s">
        <v>49</v>
      </c>
      <c r="C267" s="32"/>
      <c r="D267" s="21"/>
      <c r="E267" s="21"/>
      <c r="F267" s="21"/>
      <c r="G267" s="21"/>
      <c r="H267" s="21"/>
      <c r="I267" s="21"/>
    </row>
    <row r="268" spans="1:9" s="18" customFormat="1" ht="32.25" customHeight="1" x14ac:dyDescent="0.4">
      <c r="A268" s="28" t="s">
        <v>149</v>
      </c>
      <c r="B268" s="22" t="s">
        <v>148</v>
      </c>
      <c r="C268" s="32"/>
      <c r="D268" s="21">
        <f>'[5]MAJ site(sectoriel)'!C270</f>
        <v>13.166837643846094</v>
      </c>
      <c r="E268" s="21">
        <f>'[5]MAJ site(sectoriel)'!D270</f>
        <v>14.93341855757963</v>
      </c>
      <c r="F268" s="21">
        <f>'[5]MAJ site(sectoriel)'!E270</f>
        <v>14.861155442068306</v>
      </c>
      <c r="G268" s="21">
        <f>'[5]MAJ site(sectoriel)'!F270</f>
        <v>13.457283445064562</v>
      </c>
      <c r="H268" s="21"/>
      <c r="I268" s="21"/>
    </row>
    <row r="269" spans="1:9" s="18" customFormat="1" ht="32.25" customHeight="1" x14ac:dyDescent="0.4">
      <c r="A269" s="28" t="s">
        <v>147</v>
      </c>
      <c r="B269" s="22" t="s">
        <v>146</v>
      </c>
      <c r="C269" s="32"/>
      <c r="D269" s="21">
        <f>'[5]MAJ site(sectoriel)'!C271</f>
        <v>4.5482250870423941</v>
      </c>
      <c r="E269" s="21">
        <f>'[5]MAJ site(sectoriel)'!D271</f>
        <v>4.7832108234792798</v>
      </c>
      <c r="F269" s="21">
        <f>'[5]MAJ site(sectoriel)'!E271</f>
        <v>5.6154910096818815</v>
      </c>
      <c r="G269" s="21">
        <f>'[5]MAJ site(sectoriel)'!F271</f>
        <v>6.9647633829794264</v>
      </c>
      <c r="H269" s="21"/>
      <c r="I269" s="21"/>
    </row>
    <row r="270" spans="1:9" s="18" customFormat="1" ht="32.25" customHeight="1" x14ac:dyDescent="0.4">
      <c r="A270" s="28" t="s">
        <v>145</v>
      </c>
      <c r="B270" s="22" t="s">
        <v>144</v>
      </c>
      <c r="C270" s="32"/>
      <c r="D270" s="21">
        <f>'[5]MAJ site(sectoriel)'!C272</f>
        <v>72.614676137508283</v>
      </c>
      <c r="E270" s="21">
        <f>'[5]MAJ site(sectoriel)'!D272</f>
        <v>73.224672419303289</v>
      </c>
      <c r="F270" s="21">
        <f>'[5]MAJ site(sectoriel)'!E272</f>
        <v>69.496754973933392</v>
      </c>
      <c r="G270" s="21">
        <f>'[5]MAJ site(sectoriel)'!F272</f>
        <v>67.91387338595159</v>
      </c>
      <c r="H270" s="21"/>
      <c r="I270" s="21"/>
    </row>
    <row r="271" spans="1:9" s="18" customFormat="1" ht="32.25" customHeight="1" x14ac:dyDescent="0.4">
      <c r="A271" s="28" t="s">
        <v>143</v>
      </c>
      <c r="B271" s="22" t="s">
        <v>142</v>
      </c>
      <c r="C271" s="32"/>
      <c r="D271" s="21">
        <f>'[5]MAJ site(sectoriel)'!C273</f>
        <v>7.6502754698636783</v>
      </c>
      <c r="E271" s="21">
        <f>'[5]MAJ site(sectoriel)'!D273</f>
        <v>8.3754128049430072</v>
      </c>
      <c r="F271" s="21">
        <f>'[5]MAJ site(sectoriel)'!E273</f>
        <v>8.0348973295031385</v>
      </c>
      <c r="G271" s="21">
        <f>'[5]MAJ site(sectoriel)'!F273</f>
        <v>9.7387800931277031</v>
      </c>
      <c r="H271" s="21"/>
      <c r="I271" s="21"/>
    </row>
    <row r="272" spans="1:9" s="18" customFormat="1" ht="32.25" customHeight="1" x14ac:dyDescent="0.4">
      <c r="A272" s="28" t="s">
        <v>141</v>
      </c>
      <c r="B272" s="22" t="s">
        <v>140</v>
      </c>
      <c r="C272" s="32"/>
      <c r="D272" s="21">
        <f>'[5]MAJ site(sectoriel)'!C274</f>
        <v>0.53775594528041737</v>
      </c>
      <c r="E272" s="21">
        <f>'[5]MAJ site(sectoriel)'!D274</f>
        <v>0.77341003515500162</v>
      </c>
      <c r="F272" s="21">
        <f>'[5]MAJ site(sectoriel)'!E274</f>
        <v>1.0192573678050856</v>
      </c>
      <c r="G272" s="21">
        <f>'[5]MAJ site(sectoriel)'!F274</f>
        <v>1.1459330933588718</v>
      </c>
      <c r="H272" s="21"/>
      <c r="I272" s="21"/>
    </row>
    <row r="273" spans="1:9" s="18" customFormat="1" ht="32.25" customHeight="1" x14ac:dyDescent="0.4">
      <c r="A273" s="28" t="s">
        <v>139</v>
      </c>
      <c r="B273" s="22" t="s">
        <v>138</v>
      </c>
      <c r="C273" s="32"/>
      <c r="D273" s="21">
        <f>'[5]MAJ site(sectoriel)'!C275</f>
        <v>0.75372780778414394</v>
      </c>
      <c r="E273" s="21">
        <f>'[5]MAJ site(sectoriel)'!D275</f>
        <v>0.87141791839778426</v>
      </c>
      <c r="F273" s="21">
        <f>'[5]MAJ site(sectoriel)'!E275</f>
        <v>0.97244387700819235</v>
      </c>
      <c r="G273" s="21">
        <f>'[5]MAJ site(sectoriel)'!F275</f>
        <v>0.77936659951784948</v>
      </c>
      <c r="H273" s="21"/>
      <c r="I273" s="21"/>
    </row>
    <row r="274" spans="1:9" s="18" customFormat="1" ht="32.25" customHeight="1" x14ac:dyDescent="0.4">
      <c r="A274" s="38" t="s">
        <v>137</v>
      </c>
      <c r="B274" s="32" t="s">
        <v>136</v>
      </c>
      <c r="C274" s="59"/>
      <c r="D274" s="42">
        <f>'[5]MAJ site(sectoriel)'!C277</f>
        <v>16562.333333333332</v>
      </c>
      <c r="E274" s="42">
        <f>'[5]MAJ site(sectoriel)'!D277</f>
        <v>17266</v>
      </c>
      <c r="F274" s="42">
        <f>'[5]MAJ site(sectoriel)'!E277</f>
        <v>19959.277999999998</v>
      </c>
      <c r="G274" s="42">
        <f>'[5]MAJ site(sectoriel)'!F277</f>
        <v>14882</v>
      </c>
      <c r="H274" s="42"/>
      <c r="I274" s="42"/>
    </row>
    <row r="275" spans="1:9" s="18" customFormat="1" ht="32.25" customHeight="1" x14ac:dyDescent="0.4">
      <c r="A275" s="38" t="s">
        <v>135</v>
      </c>
      <c r="B275" s="32" t="s">
        <v>134</v>
      </c>
      <c r="C275" s="59"/>
      <c r="D275" s="42">
        <f>'[5]MAJ site(sectoriel)'!C278</f>
        <v>27110.333333333332</v>
      </c>
      <c r="E275" s="42">
        <f>'[5]MAJ site(sectoriel)'!D278</f>
        <v>33085</v>
      </c>
      <c r="F275" s="42">
        <f>'[5]MAJ site(sectoriel)'!E278</f>
        <v>39106.192627000004</v>
      </c>
      <c r="G275" s="42">
        <f>'[5]MAJ site(sectoriel)'!F278</f>
        <v>33390</v>
      </c>
      <c r="H275" s="42"/>
      <c r="I275" s="42"/>
    </row>
    <row r="276" spans="1:9" s="18" customFormat="1" ht="32.25" customHeight="1" x14ac:dyDescent="0.4">
      <c r="A276" s="38"/>
      <c r="B276" s="32"/>
      <c r="C276" s="59"/>
      <c r="D276" s="21"/>
      <c r="E276" s="30"/>
      <c r="F276" s="30"/>
      <c r="G276" s="30"/>
      <c r="H276" s="30"/>
      <c r="I276" s="30"/>
    </row>
    <row r="277" spans="1:9" s="18" customFormat="1" ht="29.25" customHeight="1" x14ac:dyDescent="0.4">
      <c r="A277" s="20"/>
      <c r="B277" s="20"/>
      <c r="C277" s="20"/>
      <c r="D277" s="20"/>
      <c r="E277" s="2"/>
      <c r="F277" s="2"/>
      <c r="G277" s="2"/>
      <c r="H277" s="2"/>
      <c r="I277" s="2"/>
    </row>
    <row r="278" spans="1:9" s="18" customFormat="1" ht="29.25" customHeight="1" x14ac:dyDescent="0.4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s="18" customFormat="1" ht="29.25" customHeight="1" x14ac:dyDescent="0.4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s="18" customFormat="1" ht="29.25" customHeight="1" x14ac:dyDescent="0.4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s="18" customFormat="1" ht="29.25" customHeight="1" x14ac:dyDescent="0.4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s="18" customFormat="1" ht="29.25" customHeight="1" x14ac:dyDescent="0.4">
      <c r="A282" s="20"/>
      <c r="B282" s="20"/>
      <c r="C282" s="20"/>
      <c r="D282" s="20"/>
      <c r="E282" s="2"/>
      <c r="F282" s="2"/>
      <c r="G282" s="2"/>
      <c r="H282" s="2"/>
      <c r="I282" s="2"/>
    </row>
    <row r="283" spans="1:9" s="18" customFormat="1" ht="29.25" customHeight="1" x14ac:dyDescent="0.4">
      <c r="A283" s="20"/>
      <c r="B283" s="20"/>
      <c r="C283" s="20"/>
      <c r="D283" s="20"/>
      <c r="E283" s="2"/>
      <c r="F283" s="2"/>
      <c r="G283" s="2"/>
      <c r="H283" s="2"/>
      <c r="I283" s="2"/>
    </row>
    <row r="284" spans="1:9" s="18" customFormat="1" ht="29.25" customHeight="1" x14ac:dyDescent="0.4">
      <c r="A284" s="20"/>
      <c r="B284" s="20"/>
      <c r="C284" s="20"/>
      <c r="D284" s="20"/>
      <c r="E284" s="2"/>
      <c r="F284" s="2"/>
      <c r="G284" s="2"/>
      <c r="H284" s="2"/>
      <c r="I284" s="2"/>
    </row>
    <row r="285" spans="1:9" s="18" customFormat="1" ht="29.25" customHeight="1" x14ac:dyDescent="0.4">
      <c r="A285" s="20"/>
      <c r="B285" s="20"/>
      <c r="C285" s="20"/>
      <c r="D285" s="20"/>
      <c r="E285" s="2"/>
      <c r="F285" s="2"/>
      <c r="G285" s="2"/>
      <c r="H285" s="2"/>
      <c r="I285" s="2"/>
    </row>
    <row r="286" spans="1:9" s="18" customFormat="1" ht="29.25" customHeight="1" x14ac:dyDescent="0.4">
      <c r="A286" s="20"/>
      <c r="B286" s="20"/>
      <c r="C286" s="20"/>
      <c r="D286" s="20"/>
      <c r="E286" s="2"/>
      <c r="F286" s="2"/>
      <c r="G286" s="2"/>
      <c r="H286" s="2"/>
      <c r="I286" s="2"/>
    </row>
    <row r="287" spans="1:9" s="18" customFormat="1" ht="29.25" customHeight="1" x14ac:dyDescent="0.4">
      <c r="A287" s="20"/>
      <c r="B287" s="20"/>
      <c r="C287" s="20"/>
      <c r="D287" s="20"/>
      <c r="E287" s="2"/>
      <c r="F287" s="2"/>
      <c r="G287" s="2"/>
      <c r="H287" s="2"/>
      <c r="I287" s="2"/>
    </row>
    <row r="288" spans="1:9" s="18" customFormat="1" ht="29.25" customHeight="1" x14ac:dyDescent="0.4">
      <c r="A288" s="20"/>
      <c r="B288" s="20"/>
      <c r="C288" s="20"/>
      <c r="D288" s="20"/>
      <c r="E288" s="2"/>
      <c r="F288" s="2"/>
      <c r="G288" s="2"/>
      <c r="H288" s="2"/>
      <c r="I288" s="2"/>
    </row>
    <row r="289" spans="1:9" s="18" customFormat="1" ht="29.25" customHeight="1" x14ac:dyDescent="0.4">
      <c r="A289" s="20"/>
      <c r="B289" s="20"/>
      <c r="C289" s="20"/>
      <c r="D289" s="20"/>
      <c r="E289" s="2"/>
      <c r="F289" s="2"/>
      <c r="G289" s="2"/>
      <c r="H289" s="2"/>
      <c r="I289" s="2"/>
    </row>
    <row r="290" spans="1:9" s="18" customFormat="1" ht="6" customHeight="1" x14ac:dyDescent="0.4">
      <c r="A290" s="20"/>
      <c r="B290" s="20"/>
      <c r="C290" s="20"/>
      <c r="D290" s="20"/>
      <c r="E290" s="2"/>
      <c r="F290" s="2"/>
      <c r="G290" s="2"/>
      <c r="H290" s="2"/>
      <c r="I290" s="2"/>
    </row>
    <row r="291" spans="1:9" s="18" customFormat="1" ht="29.25" customHeight="1" x14ac:dyDescent="0.4">
      <c r="A291" s="20"/>
      <c r="B291" s="20"/>
      <c r="C291" s="20"/>
      <c r="D291" s="20"/>
      <c r="E291" s="2"/>
      <c r="F291" s="2"/>
      <c r="G291" s="2"/>
      <c r="H291" s="2"/>
      <c r="I291" s="2"/>
    </row>
    <row r="292" spans="1:9" s="75" customFormat="1" ht="29.25" customHeight="1" x14ac:dyDescent="0.3">
      <c r="A292" s="77"/>
      <c r="B292" s="77"/>
      <c r="C292" s="76"/>
      <c r="D292" s="74"/>
      <c r="E292" s="2"/>
      <c r="F292" s="2"/>
      <c r="G292" s="2"/>
      <c r="H292" s="2"/>
      <c r="I292" s="2"/>
    </row>
    <row r="293" spans="1:9" s="75" customFormat="1" ht="22.5" customHeight="1" x14ac:dyDescent="0.35">
      <c r="A293" s="16" t="s">
        <v>9</v>
      </c>
      <c r="B293" s="15" t="s">
        <v>8</v>
      </c>
      <c r="C293" s="76"/>
      <c r="D293" s="74"/>
      <c r="E293" s="2"/>
      <c r="F293" s="2"/>
      <c r="G293" s="2"/>
      <c r="H293" s="2"/>
      <c r="I293" s="2"/>
    </row>
    <row r="294" spans="1:9" s="75" customFormat="1" ht="22.5" customHeight="1" x14ac:dyDescent="0.35">
      <c r="A294" s="13" t="s">
        <v>133</v>
      </c>
      <c r="B294" s="11" t="s">
        <v>132</v>
      </c>
      <c r="C294" s="76"/>
      <c r="D294" s="74"/>
      <c r="E294" s="2"/>
      <c r="F294" s="2"/>
      <c r="G294" s="2"/>
      <c r="H294" s="2"/>
      <c r="I294" s="2"/>
    </row>
    <row r="295" spans="1:9" s="75" customFormat="1" ht="22.5" customHeight="1" x14ac:dyDescent="0.35">
      <c r="A295" s="13" t="s">
        <v>41</v>
      </c>
      <c r="B295" s="11" t="s">
        <v>4</v>
      </c>
      <c r="C295" s="76"/>
      <c r="D295" s="8"/>
      <c r="E295" s="2"/>
      <c r="F295" s="2"/>
      <c r="G295" s="2"/>
      <c r="H295" s="2"/>
      <c r="I295" s="2"/>
    </row>
    <row r="296" spans="1:9" s="75" customFormat="1" ht="22.5" customHeight="1" x14ac:dyDescent="0.35">
      <c r="A296" s="13" t="s">
        <v>131</v>
      </c>
      <c r="B296" s="11" t="s">
        <v>130</v>
      </c>
      <c r="C296" s="76"/>
      <c r="D296" s="8"/>
      <c r="E296" s="2"/>
      <c r="F296" s="2"/>
      <c r="G296" s="2"/>
      <c r="H296" s="2"/>
      <c r="I296" s="2"/>
    </row>
    <row r="297" spans="1:9" s="75" customFormat="1" ht="22.5" customHeight="1" x14ac:dyDescent="0.35">
      <c r="A297" s="13" t="s">
        <v>129</v>
      </c>
      <c r="B297" s="11"/>
      <c r="C297" s="76"/>
      <c r="D297" s="8"/>
      <c r="E297" s="2"/>
      <c r="F297" s="2"/>
      <c r="G297" s="2"/>
      <c r="H297" s="2"/>
      <c r="I297" s="2"/>
    </row>
    <row r="298" spans="1:9" s="75" customFormat="1" ht="22.5" customHeight="1" x14ac:dyDescent="0.35">
      <c r="A298" s="13" t="s">
        <v>128</v>
      </c>
      <c r="B298" s="11" t="s">
        <v>127</v>
      </c>
      <c r="C298" s="76"/>
      <c r="D298" s="8"/>
      <c r="E298" s="2"/>
      <c r="F298" s="2"/>
      <c r="G298" s="2"/>
      <c r="H298" s="2"/>
      <c r="I298" s="2"/>
    </row>
    <row r="299" spans="1:9" ht="11.25" customHeight="1" x14ac:dyDescent="0.3">
      <c r="A299" s="57"/>
      <c r="B299" s="57"/>
      <c r="C299" s="9"/>
      <c r="D299" s="74"/>
      <c r="E299" s="2"/>
      <c r="F299" s="2"/>
      <c r="G299" s="2"/>
    </row>
    <row r="300" spans="1:9" ht="30.75" thickBot="1" x14ac:dyDescent="0.45">
      <c r="A300" s="56" t="s">
        <v>458</v>
      </c>
      <c r="B300" s="55" t="s">
        <v>126</v>
      </c>
      <c r="C300" s="54"/>
      <c r="D300" s="73"/>
      <c r="E300" s="52"/>
      <c r="F300" s="52"/>
      <c r="G300" s="52"/>
      <c r="H300" s="52"/>
      <c r="I300" s="52"/>
    </row>
    <row r="301" spans="1:9" s="48" customFormat="1" ht="32.25" customHeight="1" thickBot="1" x14ac:dyDescent="0.3">
      <c r="A301" s="49"/>
      <c r="B301" s="49"/>
      <c r="C301" s="51"/>
      <c r="D301" s="50" t="s">
        <v>33</v>
      </c>
      <c r="E301" s="72"/>
      <c r="F301" s="72"/>
      <c r="G301" s="72"/>
      <c r="H301" s="72"/>
      <c r="I301" s="72"/>
    </row>
    <row r="302" spans="1:9" ht="33" customHeight="1" thickBot="1" x14ac:dyDescent="0.4">
      <c r="A302" s="47"/>
      <c r="B302" s="47"/>
      <c r="C302" s="46"/>
      <c r="D302" s="45" t="s">
        <v>32</v>
      </c>
      <c r="E302" s="44">
        <f>'[5]MAJ site(sectoriel)'!D305</f>
        <v>2018</v>
      </c>
      <c r="F302" s="44">
        <f>'[5]MAJ site(sectoriel)'!E305</f>
        <v>2019</v>
      </c>
      <c r="G302" s="44">
        <f>'[5]MAJ site(sectoriel)'!F305</f>
        <v>2020</v>
      </c>
      <c r="H302" s="44">
        <f>'[5]MAJ site(sectoriel)'!G305</f>
        <v>2021</v>
      </c>
      <c r="I302" s="44">
        <f>'[5]MAJ site(sectoriel)'!H305</f>
        <v>2022</v>
      </c>
    </row>
    <row r="303" spans="1:9" s="29" customFormat="1" ht="30.75" customHeight="1" x14ac:dyDescent="0.4">
      <c r="A303" s="36" t="s">
        <v>459</v>
      </c>
      <c r="B303" s="35" t="s">
        <v>125</v>
      </c>
      <c r="C303" s="32"/>
      <c r="D303" s="32"/>
      <c r="E303" s="43"/>
      <c r="F303" s="43"/>
      <c r="G303" s="43"/>
      <c r="H303" s="43"/>
      <c r="I303" s="43"/>
    </row>
    <row r="304" spans="1:9" s="29" customFormat="1" ht="30.75" customHeight="1" x14ac:dyDescent="0.4">
      <c r="A304" s="70" t="s">
        <v>124</v>
      </c>
      <c r="B304" s="32" t="s">
        <v>123</v>
      </c>
      <c r="C304" s="32"/>
      <c r="D304" s="34">
        <f>'[5]MAJ site(sectoriel)'!C307</f>
        <v>43.55766666666667</v>
      </c>
      <c r="E304" s="34">
        <f>'[5]MAJ site(sectoriel)'!D307</f>
        <v>45.118000000000002</v>
      </c>
      <c r="F304" s="34">
        <f>'[5]MAJ site(sectoriel)'!E307</f>
        <v>46.015000000000001</v>
      </c>
      <c r="G304" s="34">
        <f>'[5]MAJ site(sectoriel)'!F307</f>
        <v>46.015000000000001</v>
      </c>
      <c r="H304" s="34">
        <f>'[5]MAJ site(sectoriel)'!G307</f>
        <v>47.154000000000003</v>
      </c>
      <c r="I304" s="34"/>
    </row>
    <row r="305" spans="1:9" s="29" customFormat="1" ht="30.75" customHeight="1" x14ac:dyDescent="0.4">
      <c r="A305" s="70" t="s">
        <v>122</v>
      </c>
      <c r="B305" s="32"/>
      <c r="C305" s="32"/>
      <c r="D305" s="34">
        <f>'[5]MAJ site(sectoriel)'!C308</f>
        <v>1584</v>
      </c>
      <c r="E305" s="34">
        <f>'[5]MAJ site(sectoriel)'!D308</f>
        <v>1800</v>
      </c>
      <c r="F305" s="34">
        <f>'[5]MAJ site(sectoriel)'!E308</f>
        <v>1800</v>
      </c>
      <c r="G305" s="34">
        <f>'[5]MAJ site(sectoriel)'!F308</f>
        <v>1800</v>
      </c>
      <c r="H305" s="34">
        <f>'[5]MAJ site(sectoriel)'!G308</f>
        <v>1800</v>
      </c>
      <c r="I305" s="34"/>
    </row>
    <row r="306" spans="1:9" s="29" customFormat="1" ht="30.75" customHeight="1" x14ac:dyDescent="0.4">
      <c r="A306" s="70" t="s">
        <v>121</v>
      </c>
      <c r="B306" s="32" t="s">
        <v>120</v>
      </c>
      <c r="C306" s="32"/>
      <c r="D306" s="30">
        <f>'[5]MAJ site(sectoriel)'!C309</f>
        <v>3547.8426666666674</v>
      </c>
      <c r="E306" s="30">
        <f>'[5]MAJ site(sectoriel)'!D309</f>
        <v>4311.8440000000001</v>
      </c>
      <c r="F306" s="30">
        <f>'[5]MAJ site(sectoriel)'!E309</f>
        <v>4552.3561250000002</v>
      </c>
      <c r="G306" s="30">
        <f>'[5]MAJ site(sectoriel)'!F309</f>
        <v>4731.9930000000004</v>
      </c>
      <c r="H306" s="30">
        <f>'[5]MAJ site(sectoriel)'!G309</f>
        <v>4911.4639999999999</v>
      </c>
      <c r="I306" s="30"/>
    </row>
    <row r="307" spans="1:9" s="18" customFormat="1" ht="30.75" customHeight="1" x14ac:dyDescent="0.4">
      <c r="A307" s="68" t="s">
        <v>119</v>
      </c>
      <c r="B307" s="22" t="s">
        <v>118</v>
      </c>
      <c r="C307" s="32"/>
      <c r="D307" s="21">
        <f>'[5]MAJ site(sectoriel)'!C310</f>
        <v>70.241403978079447</v>
      </c>
      <c r="E307" s="21">
        <f>'[5]MAJ site(sectoriel)'!D310</f>
        <v>68.417503045100887</v>
      </c>
      <c r="F307" s="21">
        <f>'[5]MAJ site(sectoriel)'!E310</f>
        <v>67.878323117789904</v>
      </c>
      <c r="G307" s="21">
        <f>'[5]MAJ site(sectoriel)'!F310</f>
        <v>67.504474330371991</v>
      </c>
      <c r="H307" s="21">
        <f>'[5]MAJ site(sectoriel)'!G310</f>
        <v>67.001407319691239</v>
      </c>
      <c r="I307" s="21"/>
    </row>
    <row r="308" spans="1:9" s="18" customFormat="1" ht="30.75" hidden="1" customHeight="1" x14ac:dyDescent="0.4">
      <c r="A308" s="70" t="s">
        <v>117</v>
      </c>
      <c r="B308" s="32" t="s">
        <v>116</v>
      </c>
      <c r="C308" s="32"/>
      <c r="D308" s="21">
        <f>'[5]MAJ site(sectoriel)'!C311</f>
        <v>49.930285714285723</v>
      </c>
      <c r="E308" s="21">
        <f>'[5]MAJ site(sectoriel)'!D311</f>
        <v>49.930285714285723</v>
      </c>
      <c r="F308" s="21">
        <f>'[5]MAJ site(sectoriel)'!E311</f>
        <v>49.930285714285723</v>
      </c>
      <c r="G308" s="21">
        <f>'[5]MAJ site(sectoriel)'!F311</f>
        <v>49.930285714285723</v>
      </c>
      <c r="H308" s="21">
        <f>'[5]MAJ site(sectoriel)'!G311</f>
        <v>49.930285714285723</v>
      </c>
      <c r="I308" s="21"/>
    </row>
    <row r="309" spans="1:9" s="18" customFormat="1" ht="30.75" hidden="1" customHeight="1" x14ac:dyDescent="0.4">
      <c r="A309" s="68" t="s">
        <v>115</v>
      </c>
      <c r="B309" s="22" t="s">
        <v>114</v>
      </c>
      <c r="C309" s="32"/>
      <c r="D309" s="21">
        <f>'[5]MAJ site(sectoriel)'!C312</f>
        <v>27.648285714285716</v>
      </c>
      <c r="E309" s="21">
        <f>'[5]MAJ site(sectoriel)'!D312</f>
        <v>27.648285714285716</v>
      </c>
      <c r="F309" s="21">
        <f>'[5]MAJ site(sectoriel)'!E312</f>
        <v>27.648285714285716</v>
      </c>
      <c r="G309" s="21">
        <f>'[5]MAJ site(sectoriel)'!F312</f>
        <v>27.648285714285716</v>
      </c>
      <c r="H309" s="21">
        <f>'[5]MAJ site(sectoriel)'!G312</f>
        <v>27.648285714285716</v>
      </c>
      <c r="I309" s="21"/>
    </row>
    <row r="310" spans="1:9" s="18" customFormat="1" ht="30.75" hidden="1" customHeight="1" x14ac:dyDescent="0.4">
      <c r="A310" s="68" t="s">
        <v>108</v>
      </c>
      <c r="B310" s="22" t="s">
        <v>113</v>
      </c>
      <c r="C310" s="32"/>
      <c r="D310" s="21">
        <f>'[5]MAJ site(sectoriel)'!C313</f>
        <v>8.9891428571428573</v>
      </c>
      <c r="E310" s="21">
        <f>'[5]MAJ site(sectoriel)'!D313</f>
        <v>8.9891428571428573</v>
      </c>
      <c r="F310" s="21">
        <f>'[5]MAJ site(sectoriel)'!E313</f>
        <v>8.9891428571428573</v>
      </c>
      <c r="G310" s="21">
        <f>'[5]MAJ site(sectoriel)'!F313</f>
        <v>8.9891428571428573</v>
      </c>
      <c r="H310" s="21">
        <f>'[5]MAJ site(sectoriel)'!G313</f>
        <v>8.9891428571428573</v>
      </c>
      <c r="I310" s="21"/>
    </row>
    <row r="311" spans="1:9" s="18" customFormat="1" ht="30.75" hidden="1" customHeight="1" x14ac:dyDescent="0.4">
      <c r="A311" s="68" t="s">
        <v>112</v>
      </c>
      <c r="B311" s="22" t="s">
        <v>111</v>
      </c>
      <c r="C311" s="32"/>
      <c r="D311" s="21">
        <f>'[5]MAJ site(sectoriel)'!C314</f>
        <v>5.3299999999999992</v>
      </c>
      <c r="E311" s="21">
        <f>'[5]MAJ site(sectoriel)'!D314</f>
        <v>5.3299999999999992</v>
      </c>
      <c r="F311" s="21">
        <f>'[5]MAJ site(sectoriel)'!E314</f>
        <v>5.3299999999999992</v>
      </c>
      <c r="G311" s="21">
        <f>'[5]MAJ site(sectoriel)'!F314</f>
        <v>5.3299999999999992</v>
      </c>
      <c r="H311" s="21">
        <f>'[5]MAJ site(sectoriel)'!G314</f>
        <v>5.3299999999999992</v>
      </c>
      <c r="I311" s="21"/>
    </row>
    <row r="312" spans="1:9" s="18" customFormat="1" ht="30.75" customHeight="1" x14ac:dyDescent="0.4">
      <c r="A312" s="70" t="s">
        <v>110</v>
      </c>
      <c r="B312" s="22"/>
      <c r="C312" s="32"/>
      <c r="D312" s="34">
        <f>+'[5]MAJ site(sectoriel)'!C315</f>
        <v>94.711166666666657</v>
      </c>
      <c r="E312" s="34">
        <f>+'[5]MAJ site(sectoriel)'!D315</f>
        <v>106.85</v>
      </c>
      <c r="F312" s="34">
        <f>+'[5]MAJ site(sectoriel)'!E315</f>
        <v>109.64</v>
      </c>
      <c r="G312" s="34"/>
      <c r="H312" s="34"/>
      <c r="I312" s="34"/>
    </row>
    <row r="313" spans="1:9" s="18" customFormat="1" ht="30.75" customHeight="1" x14ac:dyDescent="0.4">
      <c r="A313" s="28" t="s">
        <v>109</v>
      </c>
      <c r="B313" s="22"/>
      <c r="C313" s="32"/>
      <c r="D313" s="21">
        <f>+'[5]MAJ site(sectoriel)'!C316</f>
        <v>61.304333333333339</v>
      </c>
      <c r="E313" s="21">
        <f>+'[5]MAJ site(sectoriel)'!D316</f>
        <v>66.83</v>
      </c>
      <c r="F313" s="21">
        <f>+'[5]MAJ site(sectoriel)'!E316</f>
        <v>70.08</v>
      </c>
      <c r="G313" s="21"/>
      <c r="H313" s="21"/>
      <c r="I313" s="21"/>
    </row>
    <row r="314" spans="1:9" s="18" customFormat="1" ht="30.75" customHeight="1" x14ac:dyDescent="0.4">
      <c r="A314" s="28" t="s">
        <v>108</v>
      </c>
      <c r="B314" s="22"/>
      <c r="C314" s="32"/>
      <c r="D314" s="21">
        <f>+'[5]MAJ site(sectoriel)'!C317</f>
        <v>18.074833333333334</v>
      </c>
      <c r="E314" s="21">
        <f>+'[5]MAJ site(sectoriel)'!D317</f>
        <v>20.67</v>
      </c>
      <c r="F314" s="21">
        <f>+'[5]MAJ site(sectoriel)'!E317</f>
        <v>20.91</v>
      </c>
      <c r="G314" s="21"/>
      <c r="H314" s="21"/>
      <c r="I314" s="21"/>
    </row>
    <row r="315" spans="1:9" s="18" customFormat="1" ht="30.75" customHeight="1" x14ac:dyDescent="0.4">
      <c r="A315" s="28" t="s">
        <v>107</v>
      </c>
      <c r="B315" s="22"/>
      <c r="C315" s="32"/>
      <c r="D315" s="21">
        <f>+'[5]MAJ site(sectoriel)'!C318</f>
        <v>15.332000000000001</v>
      </c>
      <c r="E315" s="21">
        <f>+'[5]MAJ site(sectoriel)'!D318</f>
        <v>19.350000000000001</v>
      </c>
      <c r="F315" s="21">
        <f>+'[5]MAJ site(sectoriel)'!E318</f>
        <v>18.64</v>
      </c>
      <c r="G315" s="21"/>
      <c r="H315" s="21"/>
      <c r="I315" s="21"/>
    </row>
    <row r="316" spans="1:9" s="29" customFormat="1" ht="30.75" customHeight="1" x14ac:dyDescent="0.4">
      <c r="A316" s="60" t="s">
        <v>106</v>
      </c>
      <c r="B316" s="32" t="s">
        <v>105</v>
      </c>
      <c r="C316" s="31"/>
      <c r="D316" s="34"/>
      <c r="E316" s="34"/>
      <c r="F316" s="34"/>
      <c r="G316" s="34"/>
      <c r="H316" s="34"/>
      <c r="I316" s="34"/>
    </row>
    <row r="317" spans="1:9" s="18" customFormat="1" ht="30.75" customHeight="1" x14ac:dyDescent="0.4">
      <c r="A317" s="28" t="s">
        <v>101</v>
      </c>
      <c r="B317" s="22" t="s">
        <v>100</v>
      </c>
      <c r="C317" s="22"/>
      <c r="D317" s="42">
        <f>'[5]MAJ site(sectoriel)'!C320</f>
        <v>39250</v>
      </c>
      <c r="E317" s="42">
        <f>'[5]MAJ site(sectoriel)'!D320</f>
        <v>35196</v>
      </c>
      <c r="F317" s="42">
        <f>'[5]MAJ site(sectoriel)'!E320</f>
        <v>38264</v>
      </c>
      <c r="G317" s="42">
        <f>'[5]MAJ site(sectoriel)'!F320</f>
        <v>22368</v>
      </c>
      <c r="H317" s="42">
        <f>'[5]MAJ site(sectoriel)'!G320</f>
        <v>34482</v>
      </c>
      <c r="I317" s="42">
        <f>'[5]MAJ site(sectoriel)'!H320</f>
        <v>45931</v>
      </c>
    </row>
    <row r="318" spans="1:9" s="18" customFormat="1" ht="30.75" customHeight="1" x14ac:dyDescent="0.4">
      <c r="A318" s="28" t="s">
        <v>97</v>
      </c>
      <c r="B318" s="22" t="s">
        <v>104</v>
      </c>
      <c r="C318" s="63"/>
      <c r="D318" s="42">
        <f>'[5]MAJ site(sectoriel)'!C321</f>
        <v>17524.817166666668</v>
      </c>
      <c r="E318" s="42">
        <f>'[5]MAJ site(sectoriel)'!D321</f>
        <v>22539.802</v>
      </c>
      <c r="F318" s="42">
        <f>'[5]MAJ site(sectoriel)'!E321</f>
        <v>25075</v>
      </c>
      <c r="G318" s="42">
        <f>'[5]MAJ site(sectoriel)'!F321</f>
        <v>7154.8969999999999</v>
      </c>
      <c r="H318" s="42">
        <f>'[5]MAJ site(sectoriel)'!G321</f>
        <v>9938.607</v>
      </c>
      <c r="I318" s="42">
        <f>'[5]MAJ site(sectoriel)'!H321</f>
        <v>20592.349999999999</v>
      </c>
    </row>
    <row r="319" spans="1:9" s="18" customFormat="1" ht="30.75" customHeight="1" x14ac:dyDescent="0.4">
      <c r="A319" s="28" t="s">
        <v>99</v>
      </c>
      <c r="B319" s="22"/>
      <c r="C319" s="63"/>
      <c r="D319" s="42">
        <f>'[5]MAJ site(sectoriel)'!C322</f>
        <v>3361.3378333333335</v>
      </c>
      <c r="E319" s="42">
        <f>'[5]MAJ site(sectoriel)'!D322</f>
        <v>2573.2979999999998</v>
      </c>
      <c r="F319" s="42">
        <f>'[5]MAJ site(sectoriel)'!E322</f>
        <v>2544.8739999999998</v>
      </c>
      <c r="G319" s="42">
        <f>'[5]MAJ site(sectoriel)'!F322</f>
        <v>330</v>
      </c>
      <c r="H319" s="42">
        <f>'[5]MAJ site(sectoriel)'!G322</f>
        <v>723</v>
      </c>
      <c r="I319" s="42">
        <f>'[5]MAJ site(sectoriel)'!H322</f>
        <v>3566</v>
      </c>
    </row>
    <row r="320" spans="1:9" s="29" customFormat="1" ht="30.75" customHeight="1" x14ac:dyDescent="0.4">
      <c r="A320" s="60" t="s">
        <v>103</v>
      </c>
      <c r="B320" s="32" t="s">
        <v>102</v>
      </c>
      <c r="C320" s="31"/>
      <c r="D320" s="34"/>
      <c r="E320" s="34"/>
      <c r="F320" s="34"/>
      <c r="G320" s="34"/>
      <c r="H320" s="34"/>
      <c r="I320" s="34"/>
    </row>
    <row r="321" spans="1:9" s="18" customFormat="1" ht="30.75" customHeight="1" x14ac:dyDescent="0.4">
      <c r="A321" s="28" t="s">
        <v>101</v>
      </c>
      <c r="B321" s="22" t="s">
        <v>100</v>
      </c>
      <c r="C321" s="22"/>
      <c r="D321" s="42">
        <f>'[5]MAJ site(sectoriel)'!C324</f>
        <v>32874.333333333336</v>
      </c>
      <c r="E321" s="42">
        <f>'[5]MAJ site(sectoriel)'!D324</f>
        <v>26805</v>
      </c>
      <c r="F321" s="42">
        <f>'[5]MAJ site(sectoriel)'!E324</f>
        <v>24737</v>
      </c>
      <c r="G321" s="42">
        <f>'[5]MAJ site(sectoriel)'!F324</f>
        <v>24888</v>
      </c>
      <c r="H321" s="42">
        <f>'[5]MAJ site(sectoriel)'!G324</f>
        <v>25487</v>
      </c>
      <c r="I321" s="42">
        <f>'[5]MAJ site(sectoriel)'!H324</f>
        <v>20886</v>
      </c>
    </row>
    <row r="322" spans="1:9" s="18" customFormat="1" ht="30.75" customHeight="1" x14ac:dyDescent="0.4">
      <c r="A322" s="28" t="s">
        <v>99</v>
      </c>
      <c r="B322" s="22" t="s">
        <v>98</v>
      </c>
      <c r="C322" s="22"/>
      <c r="D322" s="42">
        <f>'[5]MAJ site(sectoriel)'!C325</f>
        <v>74573.352499999994</v>
      </c>
      <c r="E322" s="42">
        <f>'[5]MAJ site(sectoriel)'!D325</f>
        <v>85313.18</v>
      </c>
      <c r="F322" s="42">
        <f>'[5]MAJ site(sectoriel)'!E325</f>
        <v>88005.735000000001</v>
      </c>
      <c r="G322" s="42">
        <f>'[5]MAJ site(sectoriel)'!F325</f>
        <v>92512</v>
      </c>
      <c r="H322" s="42">
        <f>'[5]MAJ site(sectoriel)'!G325</f>
        <v>91041</v>
      </c>
      <c r="I322" s="42">
        <f>'[5]MAJ site(sectoriel)'!H325</f>
        <v>87201</v>
      </c>
    </row>
    <row r="323" spans="1:9" s="18" customFormat="1" ht="30.75" customHeight="1" x14ac:dyDescent="0.4">
      <c r="A323" s="28" t="s">
        <v>97</v>
      </c>
      <c r="B323" s="22" t="s">
        <v>96</v>
      </c>
      <c r="C323" s="22"/>
      <c r="D323" s="21">
        <f>'[5]MAJ site(sectoriel)'!C326</f>
        <v>62.28093366666667</v>
      </c>
      <c r="E323" s="21">
        <f>'[5]MAJ site(sectoriel)'!D326</f>
        <v>88.230699999999999</v>
      </c>
      <c r="F323" s="21">
        <f>'[5]MAJ site(sectoriel)'!E326</f>
        <v>96.120999999999995</v>
      </c>
      <c r="G323" s="21">
        <f>'[5]MAJ site(sectoriel)'!F326</f>
        <v>61.405000000000001</v>
      </c>
      <c r="H323" s="21">
        <f>'[5]MAJ site(sectoriel)'!G326</f>
        <v>70.016999999999996</v>
      </c>
      <c r="I323" s="21">
        <f>'[5]MAJ site(sectoriel)'!H326</f>
        <v>69.751000000000005</v>
      </c>
    </row>
    <row r="324" spans="1:9" s="29" customFormat="1" ht="30.75" customHeight="1" x14ac:dyDescent="0.4">
      <c r="A324" s="38" t="s">
        <v>95</v>
      </c>
      <c r="B324" s="32" t="s">
        <v>94</v>
      </c>
      <c r="C324" s="31"/>
      <c r="D324" s="30">
        <f>'[5]MAJ site(sectoriel)'!C327</f>
        <v>75338.5</v>
      </c>
      <c r="E324" s="30">
        <f>'[5]MAJ site(sectoriel)'!D327</f>
        <v>94944</v>
      </c>
      <c r="F324" s="30">
        <f>'[5]MAJ site(sectoriel)'!E327</f>
        <v>101644</v>
      </c>
      <c r="G324" s="30">
        <f>'[5]MAJ site(sectoriel)'!F327</f>
        <v>84585</v>
      </c>
      <c r="H324" s="30">
        <f>'[5]MAJ site(sectoriel)'!G327</f>
        <v>114626</v>
      </c>
      <c r="I324" s="30"/>
    </row>
    <row r="325" spans="1:9" s="29" customFormat="1" ht="30.75" customHeight="1" x14ac:dyDescent="0.4">
      <c r="A325" s="71" t="s">
        <v>93</v>
      </c>
      <c r="B325" s="32" t="s">
        <v>92</v>
      </c>
      <c r="C325" s="31"/>
      <c r="D325" s="34">
        <f>'[5]MAJ site(sectoriel)'!C328</f>
        <v>4.3483743371582921</v>
      </c>
      <c r="E325" s="34">
        <f>'[5]MAJ site(sectoriel)'!D328</f>
        <v>3.6705847657566562</v>
      </c>
      <c r="F325" s="34">
        <f>'[5]MAJ site(sectoriel)'!E328</f>
        <v>3.3292668529377041</v>
      </c>
      <c r="G325" s="34">
        <f>'[5]MAJ site(sectoriel)'!F328</f>
        <v>3.2251581249630545</v>
      </c>
      <c r="H325" s="34">
        <f>'[5]MAJ site(sectoriel)'!G328</f>
        <v>2.89463123549631</v>
      </c>
      <c r="I325" s="34"/>
    </row>
    <row r="326" spans="1:9" s="29" customFormat="1" ht="30.75" customHeight="1" x14ac:dyDescent="0.4">
      <c r="A326" s="70" t="s">
        <v>91</v>
      </c>
      <c r="B326" s="32" t="s">
        <v>90</v>
      </c>
      <c r="C326" s="31"/>
      <c r="D326" s="30">
        <f>'[5]MAJ site(sectoriel)'!C329</f>
        <v>115437</v>
      </c>
      <c r="E326" s="30">
        <f>'[5]MAJ site(sectoriel)'!D329</f>
        <v>141734</v>
      </c>
      <c r="F326" s="30">
        <f>'[5]MAJ site(sectoriel)'!E329</f>
        <v>152964</v>
      </c>
      <c r="G326" s="30">
        <f>'[5]MAJ site(sectoriel)'!F329</f>
        <v>123348</v>
      </c>
      <c r="H326" s="30">
        <f>'[5]MAJ site(sectoriel)'!G329</f>
        <v>168839</v>
      </c>
      <c r="I326" s="30"/>
    </row>
    <row r="327" spans="1:9" s="18" customFormat="1" ht="30.75" customHeight="1" x14ac:dyDescent="0.4">
      <c r="A327" s="68" t="s">
        <v>89</v>
      </c>
      <c r="B327" s="69" t="s">
        <v>88</v>
      </c>
      <c r="C327" s="22"/>
      <c r="D327" s="42">
        <f>'[5]MAJ site(sectoriel)'!C330</f>
        <v>3795.8333333333335</v>
      </c>
      <c r="E327" s="42">
        <f>'[5]MAJ site(sectoriel)'!D330</f>
        <v>3736</v>
      </c>
      <c r="F327" s="42">
        <f>'[5]MAJ site(sectoriel)'!E330</f>
        <v>3622</v>
      </c>
      <c r="G327" s="42">
        <f>'[5]MAJ site(sectoriel)'!F330</f>
        <v>3005</v>
      </c>
      <c r="H327" s="42">
        <f>'[5]MAJ site(sectoriel)'!G330</f>
        <v>3685</v>
      </c>
      <c r="I327" s="42"/>
    </row>
    <row r="328" spans="1:9" s="18" customFormat="1" ht="30.75" customHeight="1" x14ac:dyDescent="0.4">
      <c r="A328" s="68" t="s">
        <v>87</v>
      </c>
      <c r="B328" s="69" t="s">
        <v>86</v>
      </c>
      <c r="C328" s="22"/>
      <c r="D328" s="42">
        <f>'[5]MAJ site(sectoriel)'!C331</f>
        <v>10649.878150809825</v>
      </c>
      <c r="E328" s="42">
        <f>'[5]MAJ site(sectoriel)'!D331</f>
        <v>8725</v>
      </c>
      <c r="F328" s="42">
        <f>'[5]MAJ site(sectoriel)'!E331</f>
        <v>10003</v>
      </c>
      <c r="G328" s="42">
        <f>'[5]MAJ site(sectoriel)'!F331</f>
        <v>8221</v>
      </c>
      <c r="H328" s="42">
        <f>'[5]MAJ site(sectoriel)'!G331</f>
        <v>10743</v>
      </c>
      <c r="I328" s="42"/>
    </row>
    <row r="329" spans="1:9" s="18" customFormat="1" ht="30.75" customHeight="1" x14ac:dyDescent="0.4">
      <c r="A329" s="68" t="s">
        <v>85</v>
      </c>
      <c r="B329" s="69" t="s">
        <v>84</v>
      </c>
      <c r="C329" s="22"/>
      <c r="D329" s="42">
        <f>'[5]MAJ site(sectoriel)'!C332</f>
        <v>100806.66666666667</v>
      </c>
      <c r="E329" s="42">
        <f>'[5]MAJ site(sectoriel)'!D332</f>
        <v>128249</v>
      </c>
      <c r="F329" s="42">
        <f>'[5]MAJ site(sectoriel)'!E332</f>
        <v>139339</v>
      </c>
      <c r="G329" s="42">
        <f>'[5]MAJ site(sectoriel)'!F332</f>
        <v>112121</v>
      </c>
      <c r="H329" s="42">
        <f>'[5]MAJ site(sectoriel)'!G332</f>
        <v>154411</v>
      </c>
      <c r="I329" s="42"/>
    </row>
    <row r="330" spans="1:9" s="18" customFormat="1" ht="30.75" customHeight="1" x14ac:dyDescent="0.4">
      <c r="A330" s="68"/>
      <c r="B330" s="32"/>
      <c r="C330" s="22"/>
      <c r="D330" s="21"/>
      <c r="E330" s="21"/>
      <c r="F330" s="21"/>
      <c r="G330" s="21"/>
      <c r="H330" s="21"/>
      <c r="I330" s="21"/>
    </row>
    <row r="331" spans="1:9" s="29" customFormat="1" ht="30.75" customHeight="1" x14ac:dyDescent="0.4">
      <c r="A331" s="36" t="s">
        <v>460</v>
      </c>
      <c r="B331" s="35" t="s">
        <v>83</v>
      </c>
      <c r="C331" s="37"/>
      <c r="D331" s="34"/>
      <c r="E331" s="34"/>
      <c r="F331" s="34"/>
      <c r="G331" s="34"/>
      <c r="H331" s="34"/>
      <c r="I331" s="34"/>
    </row>
    <row r="332" spans="1:9" s="18" customFormat="1" ht="11.25" customHeight="1" x14ac:dyDescent="0.4">
      <c r="A332" s="32"/>
      <c r="B332" s="32"/>
      <c r="C332" s="20"/>
      <c r="D332" s="21"/>
      <c r="E332" s="21"/>
      <c r="F332" s="21"/>
      <c r="G332" s="21"/>
      <c r="H332" s="21"/>
      <c r="I332" s="21"/>
    </row>
    <row r="333" spans="1:9" s="29" customFormat="1" ht="30.75" customHeight="1" x14ac:dyDescent="0.4">
      <c r="A333" s="38" t="s">
        <v>82</v>
      </c>
      <c r="B333" s="37" t="s">
        <v>81</v>
      </c>
      <c r="C333" s="32"/>
      <c r="D333" s="30">
        <f>'[5]MAJ site(sectoriel)'!C336</f>
        <v>225735.16666666666</v>
      </c>
      <c r="E333" s="30">
        <f>'[5]MAJ site(sectoriel)'!D336</f>
        <v>261147</v>
      </c>
      <c r="F333" s="30">
        <f>'[5]MAJ site(sectoriel)'!E336</f>
        <v>268834</v>
      </c>
      <c r="G333" s="30">
        <f>'[5]MAJ site(sectoriel)'!F336</f>
        <v>276267</v>
      </c>
      <c r="H333" s="30">
        <f>'[5]MAJ site(sectoriel)'!G336</f>
        <v>282429</v>
      </c>
      <c r="I333" s="30"/>
    </row>
    <row r="334" spans="1:9" s="29" customFormat="1" ht="30.75" customHeight="1" x14ac:dyDescent="0.4">
      <c r="A334" s="60" t="s">
        <v>80</v>
      </c>
      <c r="B334" s="37" t="s">
        <v>79</v>
      </c>
      <c r="C334" s="32"/>
      <c r="D334" s="34">
        <f>'[5]MAJ site(sectoriel)'!C337</f>
        <v>41.666666666666664</v>
      </c>
      <c r="E334" s="34">
        <f>'[5]MAJ site(sectoriel)'!D337</f>
        <v>46</v>
      </c>
      <c r="F334" s="34">
        <f>'[5]MAJ site(sectoriel)'!E337</f>
        <v>48</v>
      </c>
      <c r="G334" s="34">
        <f>'[5]MAJ site(sectoriel)'!F337</f>
        <v>26</v>
      </c>
      <c r="H334" s="34">
        <f>'[5]MAJ site(sectoriel)'!G337</f>
        <v>25</v>
      </c>
      <c r="I334" s="34">
        <f>'[5]MAJ site(sectoriel)'!H337</f>
        <v>41</v>
      </c>
    </row>
    <row r="335" spans="1:9" s="29" customFormat="1" ht="30.75" customHeight="1" x14ac:dyDescent="0.4">
      <c r="A335" s="60" t="s">
        <v>78</v>
      </c>
      <c r="B335" s="32" t="s">
        <v>77</v>
      </c>
      <c r="C335" s="39"/>
      <c r="D335" s="30">
        <f>'[5]MAJ site(sectoriel)'!C338</f>
        <v>5315.3905000000004</v>
      </c>
      <c r="E335" s="30">
        <f>'[5]MAJ site(sectoriel)'!D338</f>
        <v>6679.1009999999997</v>
      </c>
      <c r="F335" s="30">
        <f>'[5]MAJ site(sectoriel)'!E338</f>
        <v>7043.0060000000003</v>
      </c>
      <c r="G335" s="30">
        <f>'[5]MAJ site(sectoriel)'!F338</f>
        <v>1407.9939999999999</v>
      </c>
      <c r="H335" s="30">
        <f>'[5]MAJ site(sectoriel)'!G338</f>
        <v>1284.335</v>
      </c>
      <c r="I335" s="30">
        <f>'[5]MAJ site(sectoriel)'!H338</f>
        <v>5064.7740000000003</v>
      </c>
    </row>
    <row r="336" spans="1:9" s="29" customFormat="1" ht="30.75" customHeight="1" x14ac:dyDescent="0.4">
      <c r="A336" s="67" t="s">
        <v>76</v>
      </c>
      <c r="B336" s="39" t="s">
        <v>75</v>
      </c>
      <c r="C336" s="39"/>
      <c r="D336" s="34">
        <f>'[5]MAJ site(sectoriel)'!C339</f>
        <v>3.1941082972391399</v>
      </c>
      <c r="E336" s="34">
        <f>'[5]MAJ site(sectoriel)'!D339</f>
        <v>13.882218342279184</v>
      </c>
      <c r="F336" s="34">
        <f>'[5]MAJ site(sectoriel)'!E339</f>
        <v>5.4484128926931996</v>
      </c>
      <c r="G336" s="34">
        <f>'[5]MAJ site(sectoriel)'!F339</f>
        <v>-80.008621318794852</v>
      </c>
      <c r="H336" s="34">
        <f>'[5]MAJ site(sectoriel)'!G339</f>
        <v>-8.7826368578275193</v>
      </c>
      <c r="I336" s="34">
        <f>'[5]MAJ site(sectoriel)'!H339</f>
        <v>294.34991649374967</v>
      </c>
    </row>
    <row r="337" spans="1:9" s="65" customFormat="1" ht="30.75" customHeight="1" x14ac:dyDescent="0.4">
      <c r="A337" s="67" t="s">
        <v>74</v>
      </c>
      <c r="B337" s="39" t="s">
        <v>73</v>
      </c>
      <c r="C337" s="66"/>
      <c r="D337" s="34"/>
      <c r="E337" s="34"/>
      <c r="F337" s="34"/>
      <c r="G337" s="34"/>
      <c r="H337" s="34"/>
      <c r="I337" s="34"/>
    </row>
    <row r="338" spans="1:9" s="18" customFormat="1" ht="30.75" customHeight="1" x14ac:dyDescent="0.4">
      <c r="A338" s="41" t="s">
        <v>72</v>
      </c>
      <c r="B338" s="61" t="s">
        <v>71</v>
      </c>
      <c r="C338" s="61"/>
      <c r="D338" s="21">
        <f>'[5]MAJ site(sectoriel)'!C341</f>
        <v>31.284286638959074</v>
      </c>
      <c r="E338" s="21">
        <f>'[5]MAJ site(sectoriel)'!D341</f>
        <v>27.614449908752693</v>
      </c>
      <c r="F338" s="21">
        <f>'[5]MAJ site(sectoriel)'!E341</f>
        <v>28.266524265349197</v>
      </c>
      <c r="G338" s="21">
        <f>'[5]MAJ site(sectoriel)'!F341</f>
        <v>29.274201452563009</v>
      </c>
      <c r="H338" s="21">
        <f>'[5]MAJ site(sectoriel)'!G341</f>
        <v>38.4582682867009</v>
      </c>
      <c r="I338" s="21">
        <f>'[5]MAJ site(sectoriel)'!H341</f>
        <v>29.723794191014246</v>
      </c>
    </row>
    <row r="339" spans="1:9" s="18" customFormat="1" ht="30.75" customHeight="1" x14ac:dyDescent="0.4">
      <c r="A339" s="41" t="s">
        <v>70</v>
      </c>
      <c r="B339" s="61" t="s">
        <v>69</v>
      </c>
      <c r="C339" s="61"/>
      <c r="D339" s="21">
        <f>'[5]MAJ site(sectoriel)'!C342</f>
        <v>12.701550337646877</v>
      </c>
      <c r="E339" s="21">
        <f>'[5]MAJ site(sectoriel)'!D342</f>
        <v>12.188301988546064</v>
      </c>
      <c r="F339" s="21">
        <f>'[5]MAJ site(sectoriel)'!E342</f>
        <v>12.506279279046476</v>
      </c>
      <c r="G339" s="21">
        <f>'[5]MAJ site(sectoriel)'!F342</f>
        <v>14.214265117607036</v>
      </c>
      <c r="H339" s="21">
        <f>'[5]MAJ site(sectoriel)'!G342</f>
        <v>7.7468106062670561</v>
      </c>
      <c r="I339" s="21">
        <f>'[5]MAJ site(sectoriel)'!H342</f>
        <v>17.802808180582193</v>
      </c>
    </row>
    <row r="340" spans="1:9" s="18" customFormat="1" ht="30.75" customHeight="1" x14ac:dyDescent="0.4">
      <c r="A340" s="41" t="s">
        <v>68</v>
      </c>
      <c r="B340" s="61" t="s">
        <v>67</v>
      </c>
      <c r="C340" s="61"/>
      <c r="D340" s="21">
        <f>'[5]MAJ site(sectoriel)'!C343</f>
        <v>4.9231033292223145</v>
      </c>
      <c r="E340" s="21">
        <f>'[5]MAJ site(sectoriel)'!D343</f>
        <v>5.9039083253869045</v>
      </c>
      <c r="F340" s="21">
        <f>'[5]MAJ site(sectoriel)'!E343</f>
        <v>5.8694256401315013</v>
      </c>
      <c r="G340" s="21">
        <f>'[5]MAJ site(sectoriel)'!F343</f>
        <v>5.6162881375914955</v>
      </c>
      <c r="H340" s="21">
        <f>'[5]MAJ site(sectoriel)'!G343</f>
        <v>3.0283376221935865</v>
      </c>
      <c r="I340" s="21">
        <f>'[5]MAJ site(sectoriel)'!H343</f>
        <v>3.3805851949168906</v>
      </c>
    </row>
    <row r="341" spans="1:9" s="18" customFormat="1" ht="30.75" customHeight="1" x14ac:dyDescent="0.4">
      <c r="A341" s="41" t="s">
        <v>66</v>
      </c>
      <c r="B341" s="61" t="s">
        <v>65</v>
      </c>
      <c r="C341" s="61"/>
      <c r="D341" s="21">
        <f>'[5]MAJ site(sectoriel)'!C344</f>
        <v>4.3236522321360962</v>
      </c>
      <c r="E341" s="21">
        <f>'[5]MAJ site(sectoriel)'!D344</f>
        <v>4.5740437223512567</v>
      </c>
      <c r="F341" s="21">
        <f>'[5]MAJ site(sectoriel)'!E344</f>
        <v>4.9966732954650332</v>
      </c>
      <c r="G341" s="21">
        <f>'[5]MAJ site(sectoriel)'!F344</f>
        <v>4.0557701240204151</v>
      </c>
      <c r="H341" s="21">
        <f>'[5]MAJ site(sectoriel)'!G344</f>
        <v>4.0945703418500621</v>
      </c>
      <c r="I341" s="21">
        <f>'[5]MAJ site(sectoriel)'!H344</f>
        <v>4.7362231759995606</v>
      </c>
    </row>
    <row r="342" spans="1:9" s="18" customFormat="1" ht="30.75" customHeight="1" x14ac:dyDescent="0.4">
      <c r="A342" s="41" t="s">
        <v>64</v>
      </c>
      <c r="B342" s="61" t="s">
        <v>63</v>
      </c>
      <c r="C342" s="61"/>
      <c r="D342" s="21">
        <f>'[5]MAJ site(sectoriel)'!C345</f>
        <v>3.4528726848322178</v>
      </c>
      <c r="E342" s="21">
        <f>'[5]MAJ site(sectoriel)'!D345</f>
        <v>4.5658839415663879</v>
      </c>
      <c r="F342" s="21">
        <f>'[5]MAJ site(sectoriel)'!E345</f>
        <v>4.9226424058136544</v>
      </c>
      <c r="G342" s="21">
        <f>'[5]MAJ site(sectoriel)'!F345</f>
        <v>3.8425589881775064</v>
      </c>
      <c r="H342" s="21">
        <f>'[5]MAJ site(sectoriel)'!G345</f>
        <v>5.2160067272168087</v>
      </c>
      <c r="I342" s="21">
        <f>'[5]MAJ site(sectoriel)'!H345</f>
        <v>4.5610327331486067</v>
      </c>
    </row>
    <row r="343" spans="1:9" s="18" customFormat="1" ht="30.75" customHeight="1" x14ac:dyDescent="0.4">
      <c r="A343" s="27" t="s">
        <v>62</v>
      </c>
      <c r="B343" s="61" t="s">
        <v>61</v>
      </c>
      <c r="C343" s="32"/>
      <c r="D343" s="21">
        <f>'[5]MAJ site(sectoriel)'!C346</f>
        <v>7.5919194773491574</v>
      </c>
      <c r="E343" s="21">
        <f>'[5]MAJ site(sectoriel)'!D346</f>
        <v>6.1924202074500752</v>
      </c>
      <c r="F343" s="21">
        <f>'[5]MAJ site(sectoriel)'!E346</f>
        <v>6.0447911019811711</v>
      </c>
      <c r="G343" s="21">
        <f>'[5]MAJ site(sectoriel)'!F346</f>
        <v>6.8573445625478531</v>
      </c>
      <c r="H343" s="21">
        <f>'[5]MAJ site(sectoriel)'!G346</f>
        <v>9.4797696862578675</v>
      </c>
      <c r="I343" s="21">
        <f>'[5]MAJ site(sectoriel)'!H346</f>
        <v>0</v>
      </c>
    </row>
    <row r="344" spans="1:9" s="29" customFormat="1" ht="30.75" customHeight="1" x14ac:dyDescent="0.4">
      <c r="A344" s="60" t="s">
        <v>60</v>
      </c>
      <c r="B344" s="32" t="s">
        <v>59</v>
      </c>
      <c r="C344" s="31"/>
      <c r="D344" s="30">
        <f>'[5]MAJ site(sectoriel)'!C347</f>
        <v>10260.367333333334</v>
      </c>
      <c r="E344" s="30">
        <f>'[5]MAJ site(sectoriel)'!D347</f>
        <v>12288.707999999999</v>
      </c>
      <c r="F344" s="30">
        <f>'[5]MAJ site(sectoriel)'!E347</f>
        <v>12932.26</v>
      </c>
      <c r="G344" s="30">
        <f>'[5]MAJ site(sectoriel)'!F347</f>
        <v>2777.8019999999997</v>
      </c>
      <c r="H344" s="30">
        <f>'[5]MAJ site(sectoriel)'!G347</f>
        <v>3721.7020000000002</v>
      </c>
      <c r="I344" s="30">
        <f>'[5]MAJ site(sectoriel)'!H347</f>
        <v>10868.857</v>
      </c>
    </row>
    <row r="345" spans="1:9" s="18" customFormat="1" ht="30.75" customHeight="1" x14ac:dyDescent="0.4">
      <c r="A345" s="64" t="s">
        <v>58</v>
      </c>
      <c r="B345" s="22" t="s">
        <v>57</v>
      </c>
      <c r="C345" s="22"/>
      <c r="D345" s="21"/>
      <c r="E345" s="21"/>
      <c r="F345" s="21"/>
      <c r="G345" s="21"/>
      <c r="H345" s="21"/>
      <c r="I345" s="21"/>
    </row>
    <row r="346" spans="1:9" s="18" customFormat="1" ht="30.75" customHeight="1" x14ac:dyDescent="0.4">
      <c r="A346" s="28" t="s">
        <v>56</v>
      </c>
      <c r="B346" s="63" t="s">
        <v>55</v>
      </c>
      <c r="C346" s="22"/>
      <c r="D346" s="21">
        <f>'[5]MAJ site(sectoriel)'!C349</f>
        <v>48.194929798159926</v>
      </c>
      <c r="E346" s="21">
        <f>'[5]MAJ site(sectoriel)'!D349</f>
        <v>45.648468496444053</v>
      </c>
      <c r="F346" s="21">
        <f>'[5]MAJ site(sectoriel)'!E349</f>
        <v>45.539248360302068</v>
      </c>
      <c r="G346" s="21">
        <f>'[5]MAJ site(sectoriel)'!F349</f>
        <v>49.312657993622302</v>
      </c>
      <c r="H346" s="21">
        <f>'[5]MAJ site(sectoriel)'!G349</f>
        <v>65.490654544614273</v>
      </c>
      <c r="I346" s="21">
        <f>'[5]MAJ site(sectoriel)'!H349</f>
        <v>53.401042998357596</v>
      </c>
    </row>
    <row r="347" spans="1:9" s="18" customFormat="1" ht="30.75" customHeight="1" x14ac:dyDescent="0.4">
      <c r="A347" s="28" t="s">
        <v>54</v>
      </c>
      <c r="B347" s="63" t="s">
        <v>53</v>
      </c>
      <c r="C347" s="32"/>
      <c r="D347" s="21">
        <f>'[5]MAJ site(sectoriel)'!C350</f>
        <v>51.805070201840067</v>
      </c>
      <c r="E347" s="21">
        <f>'[5]MAJ site(sectoriel)'!D350</f>
        <v>54.351531503555947</v>
      </c>
      <c r="F347" s="21">
        <f>'[5]MAJ site(sectoriel)'!E350</f>
        <v>54.460751639697932</v>
      </c>
      <c r="G347" s="21">
        <f>'[5]MAJ site(sectoriel)'!F350</f>
        <v>50.687342006377712</v>
      </c>
      <c r="H347" s="21">
        <f>'[5]MAJ site(sectoriel)'!G350</f>
        <v>34.509345455385734</v>
      </c>
      <c r="I347" s="21">
        <f>'[5]MAJ site(sectoriel)'!H350</f>
        <v>46.598957001642404</v>
      </c>
    </row>
    <row r="348" spans="1:9" s="29" customFormat="1" ht="30.75" customHeight="1" x14ac:dyDescent="0.4">
      <c r="A348" s="60" t="s">
        <v>52</v>
      </c>
      <c r="B348" s="37" t="s">
        <v>51</v>
      </c>
      <c r="C348" s="31"/>
      <c r="D348" s="30">
        <f>'[5]MAJ site(sectoriel)'!C351</f>
        <v>19335.541333333331</v>
      </c>
      <c r="E348" s="30">
        <f>'[5]MAJ site(sectoriel)'!D351</f>
        <v>23953.859</v>
      </c>
      <c r="F348" s="30">
        <f>'[5]MAJ site(sectoriel)'!E351</f>
        <v>25243.989000000001</v>
      </c>
      <c r="G348" s="30">
        <f>'[5]MAJ site(sectoriel)'!F351</f>
        <v>6975.62</v>
      </c>
      <c r="H348" s="30">
        <f>'[5]MAJ site(sectoriel)'!G351</f>
        <v>9196.0210000000006</v>
      </c>
      <c r="I348" s="30">
        <f>'[5]MAJ site(sectoriel)'!H351</f>
        <v>19009.244999999999</v>
      </c>
    </row>
    <row r="349" spans="1:9" s="29" customFormat="1" ht="30.75" customHeight="1" x14ac:dyDescent="0.4">
      <c r="A349" s="62" t="s">
        <v>50</v>
      </c>
      <c r="B349" s="39" t="s">
        <v>49</v>
      </c>
      <c r="C349" s="31"/>
      <c r="D349" s="34"/>
      <c r="E349" s="34"/>
      <c r="F349" s="34"/>
      <c r="G349" s="34"/>
      <c r="H349" s="34"/>
      <c r="I349" s="34"/>
    </row>
    <row r="350" spans="1:9" s="18" customFormat="1" ht="30.75" customHeight="1" x14ac:dyDescent="0.4">
      <c r="A350" s="41" t="s">
        <v>48</v>
      </c>
      <c r="B350" s="61" t="s">
        <v>47</v>
      </c>
      <c r="C350" s="32"/>
      <c r="D350" s="21">
        <f>'[5]MAJ site(sectoriel)'!C353</f>
        <v>69.889360394426689</v>
      </c>
      <c r="E350" s="21">
        <f>'[5]MAJ site(sectoriel)'!D353</f>
        <v>70.185793445640627</v>
      </c>
      <c r="F350" s="21">
        <f>'[5]MAJ site(sectoriel)'!E353</f>
        <v>68.952149361180588</v>
      </c>
      <c r="G350" s="21">
        <f>'[5]MAJ site(sectoriel)'!F353</f>
        <v>49.74426645946884</v>
      </c>
      <c r="H350" s="21">
        <f>'[5]MAJ site(sectoriel)'!G353</f>
        <v>30.647874771055871</v>
      </c>
      <c r="I350" s="21"/>
    </row>
    <row r="351" spans="1:9" s="18" customFormat="1" ht="30.75" customHeight="1" x14ac:dyDescent="0.4">
      <c r="A351" s="41" t="s">
        <v>46</v>
      </c>
      <c r="B351" s="61" t="s">
        <v>45</v>
      </c>
      <c r="C351" s="32"/>
      <c r="D351" s="21">
        <f>'[5]MAJ site(sectoriel)'!C354</f>
        <v>30.110639605573326</v>
      </c>
      <c r="E351" s="21">
        <f>'[5]MAJ site(sectoriel)'!D354</f>
        <v>29.814206554359362</v>
      </c>
      <c r="F351" s="21">
        <f>'[5]MAJ site(sectoriel)'!E354</f>
        <v>31.047850638819401</v>
      </c>
      <c r="G351" s="21">
        <f>'[5]MAJ site(sectoriel)'!F354</f>
        <v>50.255733540531168</v>
      </c>
      <c r="H351" s="21">
        <f>'[5]MAJ site(sectoriel)'!G354</f>
        <v>69.352125228944132</v>
      </c>
      <c r="I351" s="21"/>
    </row>
    <row r="352" spans="1:9" s="29" customFormat="1" ht="30.75" customHeight="1" x14ac:dyDescent="0.4">
      <c r="A352" s="60" t="s">
        <v>44</v>
      </c>
      <c r="B352" s="32" t="s">
        <v>43</v>
      </c>
      <c r="C352" s="59"/>
      <c r="D352" s="30">
        <f>'[5]MAJ site(sectoriel)'!C355</f>
        <v>62497.516666666663</v>
      </c>
      <c r="E352" s="30">
        <f>'[5]MAJ site(sectoriel)'!D355</f>
        <v>73022.3</v>
      </c>
      <c r="F352" s="30">
        <f>'[5]MAJ site(sectoriel)'!E355</f>
        <v>78747.400000000009</v>
      </c>
      <c r="G352" s="30">
        <f>'[5]MAJ site(sectoriel)'!F355</f>
        <v>36449.699999999997</v>
      </c>
      <c r="H352" s="30">
        <f>'[5]MAJ site(sectoriel)'!G355</f>
        <v>34310.400000000001</v>
      </c>
      <c r="I352" s="30">
        <f>'[5]MAJ site(sectoriel)'!H355</f>
        <v>93638</v>
      </c>
    </row>
    <row r="353" spans="1:9" ht="25.5" x14ac:dyDescent="0.35">
      <c r="A353" s="4"/>
      <c r="B353" s="4"/>
      <c r="C353" s="4"/>
      <c r="D353" s="34"/>
      <c r="E353" s="4"/>
      <c r="F353" s="4"/>
      <c r="G353" s="4"/>
      <c r="H353" s="4"/>
      <c r="I353" s="4"/>
    </row>
    <row r="354" spans="1:9" ht="22.5" customHeight="1" x14ac:dyDescent="0.35">
      <c r="A354" s="16" t="s">
        <v>9</v>
      </c>
      <c r="B354" s="58" t="s">
        <v>8</v>
      </c>
      <c r="C354" s="6"/>
      <c r="D354" s="34"/>
      <c r="E354" s="4"/>
      <c r="F354" s="4"/>
      <c r="G354" s="4"/>
      <c r="H354" s="4"/>
      <c r="I354" s="4"/>
    </row>
    <row r="355" spans="1:9" ht="22.5" customHeight="1" x14ac:dyDescent="0.35">
      <c r="A355" s="13" t="s">
        <v>42</v>
      </c>
      <c r="B355" s="11" t="s">
        <v>6</v>
      </c>
      <c r="C355" s="9"/>
      <c r="D355" s="34"/>
      <c r="E355" s="2"/>
      <c r="F355" s="2"/>
      <c r="G355" s="2"/>
    </row>
    <row r="356" spans="1:9" ht="22.5" customHeight="1" x14ac:dyDescent="0.35">
      <c r="A356" s="13" t="s">
        <v>41</v>
      </c>
      <c r="B356" s="11" t="s">
        <v>4</v>
      </c>
      <c r="C356" s="9"/>
      <c r="D356" s="34"/>
      <c r="E356" s="2"/>
      <c r="F356" s="2"/>
      <c r="G356" s="2"/>
    </row>
    <row r="357" spans="1:9" ht="22.5" customHeight="1" x14ac:dyDescent="0.35">
      <c r="A357" s="13" t="s">
        <v>40</v>
      </c>
      <c r="B357" s="11" t="s">
        <v>39</v>
      </c>
      <c r="C357" s="9"/>
      <c r="D357" s="34"/>
      <c r="E357" s="2"/>
      <c r="F357" s="2"/>
      <c r="G357" s="2"/>
    </row>
    <row r="358" spans="1:9" ht="22.5" customHeight="1" x14ac:dyDescent="0.35">
      <c r="A358" s="13" t="s">
        <v>38</v>
      </c>
      <c r="B358" s="11" t="s">
        <v>37</v>
      </c>
      <c r="C358" s="6"/>
      <c r="D358" s="34"/>
      <c r="E358" s="2"/>
      <c r="F358" s="2"/>
      <c r="G358" s="2"/>
    </row>
    <row r="359" spans="1:9" ht="22.5" customHeight="1" x14ac:dyDescent="0.35">
      <c r="A359" s="13" t="s">
        <v>36</v>
      </c>
      <c r="B359" s="11" t="s">
        <v>35</v>
      </c>
      <c r="C359" s="9"/>
      <c r="D359" s="34"/>
      <c r="E359" s="2"/>
      <c r="F359" s="2"/>
      <c r="G359" s="2"/>
    </row>
    <row r="360" spans="1:9" ht="11.25" customHeight="1" x14ac:dyDescent="0.35">
      <c r="A360" s="57"/>
      <c r="B360" s="57"/>
      <c r="C360" s="9"/>
      <c r="D360" s="34"/>
      <c r="E360" s="2"/>
      <c r="F360" s="2"/>
      <c r="G360" s="2"/>
    </row>
    <row r="361" spans="1:9" ht="30.75" thickBot="1" x14ac:dyDescent="0.45">
      <c r="A361" s="56" t="s">
        <v>461</v>
      </c>
      <c r="B361" s="55" t="s">
        <v>34</v>
      </c>
      <c r="C361" s="54"/>
      <c r="D361" s="53"/>
      <c r="E361" s="52"/>
      <c r="F361" s="52"/>
      <c r="G361" s="52"/>
      <c r="H361" s="52"/>
      <c r="I361" s="52"/>
    </row>
    <row r="362" spans="1:9" s="48" customFormat="1" ht="32.25" customHeight="1" thickBot="1" x14ac:dyDescent="0.3">
      <c r="A362" s="49"/>
      <c r="B362" s="49"/>
      <c r="C362" s="51"/>
      <c r="D362" s="50" t="s">
        <v>33</v>
      </c>
      <c r="E362" s="49"/>
      <c r="F362" s="49"/>
      <c r="G362" s="49"/>
      <c r="H362" s="49"/>
      <c r="I362" s="49"/>
    </row>
    <row r="363" spans="1:9" ht="33" customHeight="1" thickBot="1" x14ac:dyDescent="0.4">
      <c r="A363" s="47"/>
      <c r="B363" s="47"/>
      <c r="C363" s="46"/>
      <c r="D363" s="45" t="s">
        <v>32</v>
      </c>
      <c r="E363" s="44">
        <f>'[5]MAJ site(sectoriel)'!D366</f>
        <v>2018</v>
      </c>
      <c r="F363" s="44">
        <f>'[5]MAJ site(sectoriel)'!E366</f>
        <v>2019</v>
      </c>
      <c r="G363" s="44">
        <f>'[5]MAJ site(sectoriel)'!F366</f>
        <v>2020</v>
      </c>
      <c r="H363" s="44">
        <f>'[5]MAJ site(sectoriel)'!G366</f>
        <v>2021</v>
      </c>
      <c r="I363" s="44">
        <f>'[5]MAJ site(sectoriel)'!H366</f>
        <v>2022</v>
      </c>
    </row>
    <row r="364" spans="1:9" s="29" customFormat="1" ht="32.25" customHeight="1" x14ac:dyDescent="0.4">
      <c r="A364" s="36" t="s">
        <v>462</v>
      </c>
      <c r="B364" s="35" t="s">
        <v>31</v>
      </c>
      <c r="C364" s="32"/>
      <c r="D364" s="34"/>
      <c r="E364" s="43"/>
      <c r="F364" s="43"/>
      <c r="G364" s="43"/>
      <c r="H364" s="43"/>
      <c r="I364" s="43"/>
    </row>
    <row r="365" spans="1:9" s="29" customFormat="1" ht="32.25" customHeight="1" x14ac:dyDescent="0.4">
      <c r="A365" s="38" t="s">
        <v>30</v>
      </c>
      <c r="B365" s="32" t="s">
        <v>29</v>
      </c>
      <c r="C365" s="39"/>
      <c r="D365" s="30">
        <f>'[5]MAJ site(sectoriel)'!C368</f>
        <v>44849.135999999999</v>
      </c>
      <c r="E365" s="30">
        <f>'[5]MAJ site(sectoriel)'!D368</f>
        <v>46937.14</v>
      </c>
      <c r="F365" s="30">
        <f>'[5]MAJ site(sectoriel)'!E368</f>
        <v>48721.544999999998</v>
      </c>
      <c r="G365" s="30">
        <f>'[5]MAJ site(sectoriel)'!F368</f>
        <v>51778.286</v>
      </c>
      <c r="H365" s="30">
        <f>'[5]MAJ site(sectoriel)'!G368</f>
        <v>53845</v>
      </c>
      <c r="I365" s="30">
        <f>'[5]MAJ site(sectoriel)'!H368</f>
        <v>55543</v>
      </c>
    </row>
    <row r="366" spans="1:9" s="18" customFormat="1" ht="32.25" customHeight="1" x14ac:dyDescent="0.4">
      <c r="A366" s="41" t="s">
        <v>26</v>
      </c>
      <c r="B366" s="40" t="s">
        <v>25</v>
      </c>
      <c r="C366" s="39"/>
      <c r="D366" s="42">
        <f>'[5]MAJ site(sectoriel)'!C369</f>
        <v>2505.0976666666666</v>
      </c>
      <c r="E366" s="42">
        <f>'[5]MAJ site(sectoriel)'!D369</f>
        <v>2199.14</v>
      </c>
      <c r="F366" s="42">
        <f>'[5]MAJ site(sectoriel)'!E369</f>
        <v>2054.5450000000001</v>
      </c>
      <c r="G366" s="42">
        <f>'[5]MAJ site(sectoriel)'!F369</f>
        <v>2357.2860000000001</v>
      </c>
      <c r="H366" s="42">
        <f>'[5]MAJ site(sectoriel)'!G369</f>
        <v>2511</v>
      </c>
      <c r="I366" s="42">
        <f>'[5]MAJ site(sectoriel)'!H369</f>
        <v>2645</v>
      </c>
    </row>
    <row r="367" spans="1:9" s="18" customFormat="1" ht="32.25" customHeight="1" x14ac:dyDescent="0.4">
      <c r="A367" s="41" t="s">
        <v>24</v>
      </c>
      <c r="B367" s="40" t="s">
        <v>23</v>
      </c>
      <c r="C367" s="39"/>
      <c r="D367" s="42">
        <f>'[5]MAJ site(sectoriel)'!C370</f>
        <v>42344.038333333338</v>
      </c>
      <c r="E367" s="42">
        <f>'[5]MAJ site(sectoriel)'!D370</f>
        <v>44738</v>
      </c>
      <c r="F367" s="42">
        <f>'[5]MAJ site(sectoriel)'!E370</f>
        <v>46667</v>
      </c>
      <c r="G367" s="42">
        <f>'[5]MAJ site(sectoriel)'!F370</f>
        <v>49421</v>
      </c>
      <c r="H367" s="42">
        <f>'[5]MAJ site(sectoriel)'!G370</f>
        <v>51334</v>
      </c>
      <c r="I367" s="42">
        <f>'[5]MAJ site(sectoriel)'!H370</f>
        <v>52898</v>
      </c>
    </row>
    <row r="368" spans="1:9" s="29" customFormat="1" ht="32.25" customHeight="1" x14ac:dyDescent="0.4">
      <c r="A368" s="38" t="s">
        <v>28</v>
      </c>
      <c r="B368" s="37" t="s">
        <v>27</v>
      </c>
      <c r="C368" s="31"/>
      <c r="D368" s="34">
        <f>'[5]MAJ site(sectoriel)'!C371</f>
        <v>133.83833333333334</v>
      </c>
      <c r="E368" s="34">
        <f>'[5]MAJ site(sectoriel)'!D371</f>
        <v>133.24</v>
      </c>
      <c r="F368" s="34">
        <f>'[5]MAJ site(sectoriel)'!E371</f>
        <v>136.91</v>
      </c>
      <c r="G368" s="34">
        <f>'[5]MAJ site(sectoriel)'!F371</f>
        <v>144.03</v>
      </c>
      <c r="H368" s="34">
        <f>'[5]MAJ site(sectoriel)'!G371</f>
        <v>148.27999999999997</v>
      </c>
      <c r="I368" s="34">
        <f>'[5]MAJ site(sectoriel)'!H371</f>
        <v>151.46</v>
      </c>
    </row>
    <row r="369" spans="1:9" s="18" customFormat="1" ht="32.25" customHeight="1" x14ac:dyDescent="0.4">
      <c r="A369" s="41" t="s">
        <v>26</v>
      </c>
      <c r="B369" s="40" t="s">
        <v>25</v>
      </c>
      <c r="C369" s="39"/>
      <c r="D369" s="21">
        <f>'[5]MAJ site(sectoriel)'!C372</f>
        <v>7.506666666666665</v>
      </c>
      <c r="E369" s="21">
        <f>'[5]MAJ site(sectoriel)'!D372</f>
        <v>6.24</v>
      </c>
      <c r="F369" s="21">
        <f>'[5]MAJ site(sectoriel)'!E372</f>
        <v>5.77</v>
      </c>
      <c r="G369" s="21">
        <f>'[5]MAJ site(sectoriel)'!F372</f>
        <v>6.56</v>
      </c>
      <c r="H369" s="21">
        <f>'[5]MAJ site(sectoriel)'!G372</f>
        <v>6.92</v>
      </c>
      <c r="I369" s="21">
        <f>'[5]MAJ site(sectoriel)'!H372</f>
        <v>7.21</v>
      </c>
    </row>
    <row r="370" spans="1:9" s="18" customFormat="1" ht="32.25" customHeight="1" x14ac:dyDescent="0.4">
      <c r="A370" s="41" t="s">
        <v>24</v>
      </c>
      <c r="B370" s="40" t="s">
        <v>23</v>
      </c>
      <c r="C370" s="39"/>
      <c r="D370" s="21">
        <f>'[5]MAJ site(sectoriel)'!C373</f>
        <v>126.33166666666666</v>
      </c>
      <c r="E370" s="21">
        <f>'[5]MAJ site(sectoriel)'!D373</f>
        <v>127</v>
      </c>
      <c r="F370" s="21">
        <f>'[5]MAJ site(sectoriel)'!E373</f>
        <v>131.13999999999999</v>
      </c>
      <c r="G370" s="21">
        <f>'[5]MAJ site(sectoriel)'!F373</f>
        <v>137.47</v>
      </c>
      <c r="H370" s="21">
        <f>'[5]MAJ site(sectoriel)'!G373</f>
        <v>141.35999999999999</v>
      </c>
      <c r="I370" s="21">
        <f>'[5]MAJ site(sectoriel)'!H373</f>
        <v>144.25</v>
      </c>
    </row>
    <row r="371" spans="1:9" s="29" customFormat="1" ht="32.25" customHeight="1" x14ac:dyDescent="0.4">
      <c r="A371" s="38" t="s">
        <v>22</v>
      </c>
      <c r="B371" s="37" t="s">
        <v>21</v>
      </c>
      <c r="D371" s="30">
        <f>'[5]MAJ site(sectoriel)'!C374</f>
        <v>12237.228333333334</v>
      </c>
      <c r="E371" s="30">
        <f>'[5]MAJ site(sectoriel)'!D374</f>
        <v>22782</v>
      </c>
      <c r="F371" s="30">
        <f>'[5]MAJ site(sectoriel)'!E374</f>
        <v>25385</v>
      </c>
      <c r="G371" s="30">
        <f>'[5]MAJ site(sectoriel)'!F374</f>
        <v>29803</v>
      </c>
      <c r="H371" s="30">
        <f>'[5]MAJ site(sectoriel)'!G374</f>
        <v>32846</v>
      </c>
      <c r="I371" s="30">
        <f>'[5]MAJ site(sectoriel)'!H374</f>
        <v>35574</v>
      </c>
    </row>
    <row r="372" spans="1:9" s="29" customFormat="1" ht="32.25" customHeight="1" x14ac:dyDescent="0.4">
      <c r="A372" s="36" t="s">
        <v>463</v>
      </c>
      <c r="B372" s="35" t="s">
        <v>20</v>
      </c>
      <c r="C372" s="31"/>
      <c r="D372" s="34"/>
      <c r="E372" s="34"/>
      <c r="F372" s="34"/>
      <c r="G372" s="34"/>
      <c r="H372" s="34"/>
      <c r="I372" s="34"/>
    </row>
    <row r="373" spans="1:9" s="29" customFormat="1" ht="32.25" customHeight="1" x14ac:dyDescent="0.4">
      <c r="A373" s="33" t="s">
        <v>19</v>
      </c>
      <c r="B373" s="32" t="s">
        <v>18</v>
      </c>
      <c r="C373" s="31"/>
      <c r="D373" s="30">
        <f>'[5]MAJ site(sectoriel)'!C376</f>
        <v>30936.953333333335</v>
      </c>
      <c r="E373" s="30">
        <f>'[5]MAJ site(sectoriel)'!D376</f>
        <v>41363.599999999999</v>
      </c>
      <c r="F373" s="30">
        <f>'[5]MAJ site(sectoriel)'!E376</f>
        <v>44902.8</v>
      </c>
      <c r="G373" s="30">
        <f>'[5]MAJ site(sectoriel)'!F376</f>
        <v>45721.3</v>
      </c>
      <c r="H373" s="30">
        <f>'[5]MAJ site(sectoriel)'!G376</f>
        <v>50206.9</v>
      </c>
      <c r="I373" s="30">
        <f>'[5]MAJ site(sectoriel)'!H376</f>
        <v>54496</v>
      </c>
    </row>
    <row r="374" spans="1:9" s="18" customFormat="1" ht="32.25" customHeight="1" x14ac:dyDescent="0.4">
      <c r="A374" s="28" t="s">
        <v>17</v>
      </c>
      <c r="B374" s="22" t="s">
        <v>16</v>
      </c>
      <c r="C374" s="22"/>
      <c r="D374" s="21">
        <f>'[5]MAJ site(sectoriel)'!C377</f>
        <v>36.965286174484326</v>
      </c>
      <c r="E374" s="21">
        <f>'[5]MAJ site(sectoriel)'!D377</f>
        <v>43.974412285197616</v>
      </c>
      <c r="F374" s="21">
        <f>'[5]MAJ site(sectoriel)'!E377</f>
        <v>45.573104572543357</v>
      </c>
      <c r="G374" s="21">
        <f>'[5]MAJ site(sectoriel)'!F377</f>
        <v>44.608092945738633</v>
      </c>
      <c r="H374" s="21">
        <f>'[5]MAJ site(sectoriel)'!G377</f>
        <v>45.695511971462089</v>
      </c>
      <c r="I374" s="21">
        <f>'[5]MAJ site(sectoriel)'!H377</f>
        <v>46.599383440986493</v>
      </c>
    </row>
    <row r="375" spans="1:9" s="18" customFormat="1" ht="32.25" customHeight="1" x14ac:dyDescent="0.4">
      <c r="A375" s="28" t="s">
        <v>15</v>
      </c>
      <c r="B375" s="22" t="s">
        <v>14</v>
      </c>
      <c r="C375" s="22"/>
      <c r="D375" s="21">
        <f>'[5]MAJ site(sectoriel)'!C378</f>
        <v>62.760667232261405</v>
      </c>
      <c r="E375" s="21">
        <f>'[5]MAJ site(sectoriel)'!D378</f>
        <v>55.511609240975154</v>
      </c>
      <c r="F375" s="21">
        <f>'[5]MAJ site(sectoriel)'!E378</f>
        <v>53.960109391841925</v>
      </c>
      <c r="G375" s="21">
        <f>'[5]MAJ site(sectoriel)'!F378</f>
        <v>54.167313702803725</v>
      </c>
      <c r="H375" s="21">
        <f>'[5]MAJ site(sectoriel)'!G378</f>
        <v>53.071191409945648</v>
      </c>
      <c r="I375" s="21">
        <f>'[5]MAJ site(sectoriel)'!H378</f>
        <v>52.141808573106289</v>
      </c>
    </row>
    <row r="376" spans="1:9" s="18" customFormat="1" ht="32.25" customHeight="1" x14ac:dyDescent="0.4">
      <c r="A376" s="27" t="s">
        <v>13</v>
      </c>
      <c r="B376" s="26" t="s">
        <v>12</v>
      </c>
      <c r="C376" s="22"/>
      <c r="D376" s="21">
        <f>'[5]MAJ site(sectoriel)'!C379</f>
        <v>29.900288608466724</v>
      </c>
      <c r="E376" s="21">
        <f>'[5]MAJ site(sectoriel)'!D379</f>
        <v>26.949298416965643</v>
      </c>
      <c r="F376" s="21">
        <f>'[5]MAJ site(sectoriel)'!E379</f>
        <v>26.617716489840276</v>
      </c>
      <c r="G376" s="21">
        <f>'[5]MAJ site(sectoriel)'!F379</f>
        <v>26.168328547088553</v>
      </c>
      <c r="H376" s="21">
        <f>'[5]MAJ site(sectoriel)'!G379</f>
        <v>25.870348497915625</v>
      </c>
      <c r="I376" s="21">
        <f>'[5]MAJ site(sectoriel)'!H379</f>
        <v>25.188454198473281</v>
      </c>
    </row>
    <row r="377" spans="1:9" s="18" customFormat="1" ht="32.25" customHeight="1" x14ac:dyDescent="0.4">
      <c r="A377" s="25" t="s">
        <v>11</v>
      </c>
      <c r="B377" s="24" t="s">
        <v>10</v>
      </c>
      <c r="C377" s="22"/>
      <c r="D377" s="21">
        <f>'[5]MAJ site(sectoriel)'!C380</f>
        <v>10.865247881551792</v>
      </c>
      <c r="E377" s="21">
        <f>'[5]MAJ site(sectoriel)'!D380</f>
        <v>9.8499647032656732</v>
      </c>
      <c r="F377" s="21">
        <f>'[5]MAJ site(sectoriel)'!E380</f>
        <v>9.8370257534051326</v>
      </c>
      <c r="G377" s="21">
        <f>'[5]MAJ site(sectoriel)'!F380</f>
        <v>9.6626736335143555</v>
      </c>
      <c r="H377" s="21">
        <f>'[5]MAJ site(sectoriel)'!G380</f>
        <v>9.506263083361052</v>
      </c>
      <c r="I377" s="21">
        <f>'[5]MAJ site(sectoriel)'!H380</f>
        <v>9.2592116852613024</v>
      </c>
    </row>
    <row r="378" spans="1:9" s="18" customFormat="1" ht="32.25" customHeight="1" x14ac:dyDescent="0.4">
      <c r="F378" s="2"/>
      <c r="G378" s="20"/>
      <c r="H378" s="19"/>
    </row>
    <row r="379" spans="1:9" s="18" customFormat="1" ht="32.25" customHeight="1" x14ac:dyDescent="0.4">
      <c r="F379" s="21"/>
      <c r="G379" s="20"/>
      <c r="H379" s="19"/>
    </row>
    <row r="380" spans="1:9" s="18" customFormat="1" ht="32.25" customHeight="1" x14ac:dyDescent="0.4">
      <c r="F380" s="2"/>
      <c r="G380" s="20"/>
      <c r="H380" s="19"/>
    </row>
    <row r="381" spans="1:9" s="18" customFormat="1" ht="32.25" customHeight="1" x14ac:dyDescent="0.4">
      <c r="F381" s="2"/>
      <c r="G381" s="20"/>
      <c r="H381" s="19"/>
    </row>
    <row r="382" spans="1:9" s="18" customFormat="1" ht="32.25" customHeight="1" x14ac:dyDescent="0.4">
      <c r="F382" s="2"/>
      <c r="G382" s="20"/>
      <c r="H382" s="19"/>
    </row>
    <row r="383" spans="1:9" s="18" customFormat="1" ht="32.25" customHeight="1" x14ac:dyDescent="0.4">
      <c r="F383" s="2"/>
      <c r="G383" s="20"/>
      <c r="H383" s="19"/>
    </row>
    <row r="384" spans="1:9" s="18" customFormat="1" ht="32.25" customHeight="1" x14ac:dyDescent="0.4">
      <c r="A384" s="23"/>
      <c r="B384" s="23"/>
      <c r="C384" s="22"/>
      <c r="D384" s="21"/>
      <c r="E384" s="20"/>
      <c r="F384" s="2"/>
      <c r="G384" s="20"/>
      <c r="H384" s="19"/>
    </row>
    <row r="385" spans="1:8" s="18" customFormat="1" ht="32.25" customHeight="1" x14ac:dyDescent="0.4">
      <c r="A385" s="23"/>
      <c r="B385" s="23"/>
      <c r="C385" s="22"/>
      <c r="D385" s="21"/>
      <c r="E385" s="20"/>
      <c r="F385" s="2"/>
      <c r="G385" s="20"/>
      <c r="H385" s="19"/>
    </row>
    <row r="386" spans="1:8" s="18" customFormat="1" ht="32.25" customHeight="1" x14ac:dyDescent="0.4">
      <c r="A386" s="23"/>
      <c r="B386" s="23"/>
      <c r="C386" s="22"/>
      <c r="D386" s="21"/>
      <c r="E386" s="20"/>
      <c r="F386" s="2"/>
      <c r="G386" s="20"/>
      <c r="H386" s="19"/>
    </row>
    <row r="387" spans="1:8" s="18" customFormat="1" ht="32.25" customHeight="1" x14ac:dyDescent="0.4">
      <c r="A387" s="23"/>
      <c r="B387" s="23"/>
      <c r="C387" s="22"/>
      <c r="D387" s="21"/>
      <c r="E387" s="20"/>
      <c r="F387" s="2"/>
      <c r="G387" s="20"/>
      <c r="H387" s="19"/>
    </row>
    <row r="388" spans="1:8" s="18" customFormat="1" ht="32.25" customHeight="1" x14ac:dyDescent="0.4">
      <c r="A388" s="23"/>
      <c r="B388" s="23"/>
      <c r="C388" s="22"/>
      <c r="D388" s="21"/>
      <c r="E388" s="20"/>
      <c r="F388" s="2"/>
      <c r="G388" s="20"/>
      <c r="H388" s="19"/>
    </row>
    <row r="389" spans="1:8" s="18" customFormat="1" ht="32.25" customHeight="1" x14ac:dyDescent="0.4">
      <c r="A389" s="23"/>
      <c r="B389" s="23"/>
      <c r="C389" s="22"/>
      <c r="D389" s="21"/>
      <c r="E389" s="20"/>
      <c r="F389" s="2"/>
      <c r="G389" s="20"/>
      <c r="H389" s="19"/>
    </row>
    <row r="390" spans="1:8" s="18" customFormat="1" ht="32.25" customHeight="1" x14ac:dyDescent="0.4">
      <c r="A390" s="23"/>
      <c r="B390" s="23"/>
      <c r="C390" s="22"/>
      <c r="D390" s="21"/>
      <c r="E390" s="20"/>
      <c r="F390" s="2"/>
      <c r="G390" s="20"/>
      <c r="H390" s="19"/>
    </row>
    <row r="391" spans="1:8" s="18" customFormat="1" ht="32.25" customHeight="1" x14ac:dyDescent="0.4">
      <c r="A391" s="23"/>
      <c r="B391" s="23"/>
      <c r="C391" s="22"/>
      <c r="D391" s="21"/>
      <c r="E391" s="20"/>
      <c r="F391" s="2"/>
      <c r="G391" s="20"/>
      <c r="H391" s="19"/>
    </row>
    <row r="392" spans="1:8" s="18" customFormat="1" ht="32.25" customHeight="1" x14ac:dyDescent="0.4">
      <c r="A392" s="23"/>
      <c r="B392" s="23"/>
      <c r="C392" s="22"/>
      <c r="D392" s="21"/>
      <c r="E392" s="20"/>
      <c r="F392" s="2"/>
      <c r="G392" s="20"/>
      <c r="H392" s="19"/>
    </row>
    <row r="393" spans="1:8" s="18" customFormat="1" ht="32.25" customHeight="1" x14ac:dyDescent="0.4">
      <c r="A393" s="23"/>
      <c r="B393" s="23"/>
      <c r="C393" s="22"/>
      <c r="D393" s="21"/>
      <c r="E393" s="20"/>
      <c r="F393" s="2"/>
      <c r="G393" s="20"/>
      <c r="H393" s="19"/>
    </row>
    <row r="394" spans="1:8" s="18" customFormat="1" ht="32.25" customHeight="1" x14ac:dyDescent="0.4">
      <c r="A394" s="23"/>
      <c r="B394" s="23"/>
      <c r="C394" s="22"/>
      <c r="D394" s="21"/>
      <c r="E394" s="20"/>
      <c r="F394" s="2"/>
      <c r="G394" s="20"/>
      <c r="H394" s="19"/>
    </row>
    <row r="395" spans="1:8" s="18" customFormat="1" ht="32.25" customHeight="1" x14ac:dyDescent="0.4">
      <c r="A395" s="23"/>
      <c r="B395" s="23"/>
      <c r="C395" s="22"/>
      <c r="D395" s="21"/>
      <c r="E395" s="20"/>
      <c r="F395" s="2"/>
      <c r="G395" s="20"/>
      <c r="H395" s="19"/>
    </row>
    <row r="396" spans="1:8" s="18" customFormat="1" ht="32.25" customHeight="1" x14ac:dyDescent="0.4">
      <c r="A396" s="23"/>
      <c r="B396" s="23"/>
      <c r="C396" s="22"/>
      <c r="D396" s="21"/>
      <c r="E396" s="20"/>
      <c r="F396" s="2"/>
      <c r="G396" s="20"/>
      <c r="H396" s="19"/>
    </row>
    <row r="397" spans="1:8" s="18" customFormat="1" ht="32.25" customHeight="1" x14ac:dyDescent="0.4">
      <c r="A397" s="23"/>
      <c r="B397" s="23"/>
      <c r="C397" s="22"/>
      <c r="D397" s="21"/>
      <c r="E397" s="20"/>
      <c r="F397" s="2"/>
      <c r="G397" s="20"/>
      <c r="H397" s="19"/>
    </row>
    <row r="398" spans="1:8" s="18" customFormat="1" ht="32.25" customHeight="1" x14ac:dyDescent="0.4">
      <c r="A398" s="23"/>
      <c r="B398" s="23"/>
      <c r="C398" s="22"/>
      <c r="D398" s="21"/>
      <c r="E398" s="20"/>
      <c r="F398" s="2"/>
      <c r="G398" s="20"/>
      <c r="H398" s="19"/>
    </row>
    <row r="399" spans="1:8" s="18" customFormat="1" ht="32.25" customHeight="1" x14ac:dyDescent="0.4">
      <c r="A399" s="23"/>
      <c r="B399" s="23"/>
      <c r="C399" s="22"/>
      <c r="D399" s="21"/>
      <c r="E399" s="20"/>
      <c r="F399" s="2"/>
      <c r="G399" s="20"/>
      <c r="H399" s="19"/>
    </row>
    <row r="400" spans="1:8" s="18" customFormat="1" ht="32.25" customHeight="1" x14ac:dyDescent="0.4">
      <c r="A400" s="23"/>
      <c r="B400" s="23"/>
      <c r="C400" s="22"/>
      <c r="D400" s="21"/>
      <c r="E400" s="20"/>
      <c r="F400" s="2"/>
      <c r="G400" s="20"/>
      <c r="H400" s="19"/>
    </row>
    <row r="401" spans="1:8" s="18" customFormat="1" ht="32.25" customHeight="1" x14ac:dyDescent="0.4">
      <c r="A401" s="23"/>
      <c r="B401" s="23"/>
      <c r="C401" s="22"/>
      <c r="D401" s="21"/>
      <c r="E401" s="20"/>
      <c r="F401" s="2"/>
      <c r="G401" s="20"/>
      <c r="H401" s="19"/>
    </row>
    <row r="402" spans="1:8" s="18" customFormat="1" ht="32.25" customHeight="1" x14ac:dyDescent="0.4">
      <c r="A402" s="23"/>
      <c r="B402" s="23"/>
      <c r="C402" s="22"/>
      <c r="D402" s="21"/>
      <c r="E402" s="20"/>
      <c r="F402" s="2"/>
      <c r="G402" s="20"/>
      <c r="H402" s="19"/>
    </row>
    <row r="403" spans="1:8" s="18" customFormat="1" ht="32.25" customHeight="1" x14ac:dyDescent="0.4">
      <c r="A403" s="23"/>
      <c r="B403" s="23"/>
      <c r="C403" s="22"/>
      <c r="D403" s="21"/>
      <c r="E403" s="20"/>
      <c r="F403" s="2"/>
      <c r="G403" s="20"/>
      <c r="H403" s="19"/>
    </row>
    <row r="404" spans="1:8" s="18" customFormat="1" ht="32.25" customHeight="1" x14ac:dyDescent="0.4">
      <c r="A404" s="23"/>
      <c r="B404" s="23"/>
      <c r="C404" s="22"/>
      <c r="D404" s="21"/>
      <c r="E404" s="20"/>
      <c r="F404" s="2"/>
      <c r="G404" s="20"/>
      <c r="H404" s="19"/>
    </row>
    <row r="405" spans="1:8" s="18" customFormat="1" ht="32.25" customHeight="1" x14ac:dyDescent="0.4">
      <c r="A405" s="23"/>
      <c r="B405" s="23"/>
      <c r="C405" s="22"/>
      <c r="D405" s="21"/>
      <c r="E405" s="20"/>
      <c r="F405" s="2"/>
      <c r="G405" s="20"/>
      <c r="H405" s="19"/>
    </row>
    <row r="406" spans="1:8" s="18" customFormat="1" ht="32.25" customHeight="1" x14ac:dyDescent="0.4">
      <c r="A406" s="23"/>
      <c r="B406" s="23"/>
      <c r="C406" s="22"/>
      <c r="D406" s="21"/>
      <c r="E406" s="20"/>
      <c r="F406" s="2"/>
      <c r="G406" s="20"/>
      <c r="H406" s="19"/>
    </row>
    <row r="407" spans="1:8" s="18" customFormat="1" ht="32.25" customHeight="1" x14ac:dyDescent="0.4">
      <c r="A407" s="23"/>
      <c r="B407" s="23"/>
      <c r="C407" s="22"/>
      <c r="D407" s="21"/>
      <c r="E407" s="20"/>
      <c r="F407" s="2"/>
      <c r="G407" s="20"/>
      <c r="H407" s="19"/>
    </row>
    <row r="408" spans="1:8" s="18" customFormat="1" ht="32.25" customHeight="1" x14ac:dyDescent="0.4">
      <c r="A408" s="23"/>
      <c r="B408" s="23"/>
      <c r="C408" s="22"/>
      <c r="D408" s="21"/>
      <c r="E408" s="20"/>
      <c r="F408" s="2"/>
      <c r="G408" s="20"/>
      <c r="H408" s="19"/>
    </row>
    <row r="409" spans="1:8" s="18" customFormat="1" ht="6" customHeight="1" x14ac:dyDescent="0.4">
      <c r="A409" s="23"/>
      <c r="B409" s="23"/>
      <c r="C409" s="22"/>
      <c r="D409" s="21"/>
      <c r="E409" s="20"/>
      <c r="F409" s="2"/>
      <c r="G409" s="20"/>
      <c r="H409" s="19"/>
    </row>
    <row r="410" spans="1:8" s="18" customFormat="1" ht="10.5" customHeight="1" x14ac:dyDescent="0.4">
      <c r="A410" s="23"/>
      <c r="B410" s="23"/>
      <c r="C410" s="22"/>
      <c r="D410" s="21"/>
      <c r="E410" s="20"/>
      <c r="F410" s="2"/>
      <c r="G410" s="20"/>
      <c r="H410" s="19"/>
    </row>
    <row r="411" spans="1:8" x14ac:dyDescent="0.25">
      <c r="A411" s="4"/>
      <c r="B411" s="4"/>
      <c r="C411" s="4"/>
      <c r="D411" s="4"/>
      <c r="E411" s="4"/>
      <c r="F411" s="2"/>
      <c r="G411" s="4"/>
      <c r="H411" s="3"/>
    </row>
    <row r="412" spans="1:8" ht="22.5" customHeight="1" x14ac:dyDescent="0.3">
      <c r="A412" s="4"/>
      <c r="B412" s="4"/>
      <c r="C412" s="9"/>
      <c r="D412" s="8"/>
      <c r="E412" s="6"/>
      <c r="F412" s="2"/>
      <c r="G412" s="4"/>
      <c r="H412" s="3"/>
    </row>
    <row r="413" spans="1:8" ht="22.5" customHeight="1" x14ac:dyDescent="0.3">
      <c r="A413" s="4"/>
      <c r="B413" s="4"/>
      <c r="C413" s="6"/>
      <c r="D413" s="8"/>
      <c r="E413" s="5"/>
      <c r="F413" s="2"/>
      <c r="G413" s="4"/>
      <c r="H413" s="3"/>
    </row>
    <row r="414" spans="1:8" ht="22.5" customHeight="1" x14ac:dyDescent="0.3">
      <c r="A414" s="17"/>
      <c r="B414" s="17"/>
      <c r="C414" s="9"/>
      <c r="D414" s="8"/>
      <c r="E414" s="6"/>
      <c r="F414" s="2"/>
      <c r="G414" s="4"/>
      <c r="H414" s="3"/>
    </row>
    <row r="415" spans="1:8" ht="22.5" customHeight="1" x14ac:dyDescent="0.35">
      <c r="A415" s="16" t="s">
        <v>9</v>
      </c>
      <c r="B415" s="15" t="s">
        <v>8</v>
      </c>
      <c r="C415" s="14"/>
      <c r="D415" s="8"/>
      <c r="E415" s="5"/>
      <c r="F415" s="2"/>
      <c r="G415" s="4"/>
      <c r="H415" s="3"/>
    </row>
    <row r="416" spans="1:8" ht="22.5" customHeight="1" x14ac:dyDescent="0.35">
      <c r="A416" s="13" t="s">
        <v>7</v>
      </c>
      <c r="B416" s="11" t="s">
        <v>6</v>
      </c>
      <c r="C416" s="6"/>
      <c r="D416" s="6"/>
      <c r="E416" s="5"/>
      <c r="F416" s="2"/>
      <c r="G416" s="4"/>
      <c r="H416" s="3"/>
    </row>
    <row r="417" spans="1:8" ht="22.5" customHeight="1" x14ac:dyDescent="0.35">
      <c r="A417" s="13" t="s">
        <v>5</v>
      </c>
      <c r="B417" s="11" t="s">
        <v>4</v>
      </c>
      <c r="C417" s="6"/>
      <c r="D417" s="6"/>
      <c r="E417" s="12"/>
      <c r="F417" s="2"/>
      <c r="G417" s="4"/>
      <c r="H417" s="3"/>
    </row>
    <row r="418" spans="1:8" ht="22.5" customHeight="1" x14ac:dyDescent="0.3">
      <c r="B418" s="11" t="s">
        <v>3</v>
      </c>
      <c r="C418" s="9"/>
      <c r="D418" s="8"/>
      <c r="E418" s="6"/>
      <c r="F418" s="2"/>
      <c r="G418" s="4"/>
      <c r="H418" s="3"/>
    </row>
    <row r="419" spans="1:8" ht="22.5" customHeight="1" x14ac:dyDescent="0.3">
      <c r="B419" s="11" t="s">
        <v>2</v>
      </c>
      <c r="C419" s="9"/>
      <c r="D419" s="8"/>
      <c r="E419" s="6"/>
      <c r="F419" s="2"/>
      <c r="G419" s="4"/>
      <c r="H419" s="3"/>
    </row>
    <row r="420" spans="1:8" ht="22.5" customHeight="1" x14ac:dyDescent="0.3">
      <c r="B420" s="11" t="s">
        <v>1</v>
      </c>
      <c r="C420" s="9"/>
      <c r="D420" s="8"/>
      <c r="E420" s="5"/>
      <c r="F420" s="2"/>
      <c r="G420" s="4"/>
      <c r="H420" s="3"/>
    </row>
    <row r="421" spans="1:8" ht="22.5" customHeight="1" x14ac:dyDescent="0.3">
      <c r="A421" s="10"/>
      <c r="B421" s="10"/>
      <c r="C421" s="9"/>
      <c r="D421" s="8"/>
      <c r="E421" s="5"/>
      <c r="F421" s="2"/>
      <c r="G421" s="4"/>
      <c r="H421" s="3"/>
    </row>
    <row r="422" spans="1:8" ht="22.5" customHeight="1" x14ac:dyDescent="0.3">
      <c r="A422" s="7"/>
      <c r="B422" s="7" t="s">
        <v>0</v>
      </c>
      <c r="C422" s="6"/>
      <c r="D422" s="6"/>
      <c r="E422" s="5"/>
      <c r="F422" s="2"/>
      <c r="G422" s="4"/>
      <c r="H422" s="3"/>
    </row>
  </sheetData>
  <pageMargins left="0.31496062992125984" right="0.19685039370078741" top="0.43307086614173229" bottom="0.39370078740157483" header="0.27559055118110237" footer="0.15748031496062992"/>
  <pageSetup paperSize="9" scale="41" firstPageNumber="2" orientation="portrait" useFirstPageNumber="1" r:id="rId1"/>
  <headerFooter alignWithMargins="0">
    <oddFooter>&amp;C&amp;"Times New Roman,Normal"&amp;26&amp;P</oddFooter>
  </headerFooter>
  <rowBreaks count="6" manualBreakCount="6">
    <brk id="62" max="8" man="1"/>
    <brk id="113" max="8" man="1"/>
    <brk id="177" max="16383" man="1"/>
    <brk id="239" max="16383" man="1"/>
    <brk id="298" max="8" man="1"/>
    <brk id="3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MAJ site(sectoriel) AR</vt:lpstr>
      <vt:lpstr>'MAJ site(sectoriel) AR'!Zone_d_impression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2023-10-11T08:26:35Z</dcterms:created>
  <dcterms:modified xsi:type="dcterms:W3CDTF">2023-10-27T14:27:13Z</dcterms:modified>
</cp:coreProperties>
</file>