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aaouj\Desktop\Open Data\Données_MEF\Sociaux\"/>
    </mc:Choice>
  </mc:AlternateContent>
  <xr:revisionPtr revIDLastSave="0" documentId="13_ncr:1_{9AD71924-47B2-4137-9150-7CE4C7F347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J site(social) AR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Q4.1" localSheetId="0" hidden="1">#REF!</definedName>
    <definedName name="_BQ4.1" hidden="1">#REF!</definedName>
    <definedName name="_ct1" localSheetId="0">#N/A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 localSheetId="0">[1]Graph!#REF!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 localSheetId="0">[1]Graph!#REF!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 localSheetId="0">[1]Graph!#REF!</definedName>
    <definedName name="_Toc367377275">[1]Graph!#REF!</definedName>
    <definedName name="_Toc367377276" localSheetId="0">[1]Graph!#REF!</definedName>
    <definedName name="_Toc367377276">[1]Graph!#REF!</definedName>
    <definedName name="_Toc367377278" localSheetId="0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 localSheetId="0">[1]Graph!#REF!</definedName>
    <definedName name="_Toc430076685">[1]Graph!#REF!</definedName>
    <definedName name="_Toc430076686" localSheetId="0">[1]Graph!#REF!</definedName>
    <definedName name="_Toc430076686">[1]Graph!#REF!</definedName>
    <definedName name="_Toc66015669" localSheetId="0">#REF!</definedName>
    <definedName name="_Toc66015669">#REF!</definedName>
    <definedName name="AAA" localSheetId="0">#N/A</definedName>
    <definedName name="AAA">#N/A</definedName>
    <definedName name="aaaa" localSheetId="0">OFFSET([3]!Full_Print,0,0,'MAJ site(social) AR'!Last_Row)</definedName>
    <definedName name="aaaa">OFFSET(Full_Print,0,0,Last_Row)</definedName>
    <definedName name="Beg_Bal">'[4]Amortissement de prêt'!$C$18:$C$377</definedName>
    <definedName name="cdmt" localSheetId="0">MATCH(0.01,[3]!End_Bal,-1)+1</definedName>
    <definedName name="cdmt">MATCH(0.01,End_Bal,-1)+1</definedName>
    <definedName name="Data">'[4]Amortissement de prêt'!$A$18:$I$377</definedName>
    <definedName name="End_Bal">'[4]Amortissement de prêt'!$I$18:$I$377</definedName>
    <definedName name="Extra_Pay">'[4]Amortissement de prêt'!$E$18:$E$377</definedName>
    <definedName name="Full_Print">'[4]Amortissement de prêt'!$A$1:$I$377</definedName>
    <definedName name="gk" localSheetId="0">DATE(YEAR([3]!Loan_Start),MONTH([3]!Loan_Start)+Payment_Number,DAY([3]!Loan_Start))</definedName>
    <definedName name="gk">DATE(YEAR([3]!Loan_Start),MONTH([3]!Loan_Start)+Payment_Number,DAY([3]!Loan_Start))</definedName>
    <definedName name="graph" localSheetId="0">#REF!</definedName>
    <definedName name="graph">#REF!</definedName>
    <definedName name="Header_Row">ROW('[4]Amortissement de prêt'!$A$17:$IV$17)</definedName>
    <definedName name="_xlnm.Print_Titles" localSheetId="0">#REF!</definedName>
    <definedName name="_xlnm.Print_Titles">#REF!</definedName>
    <definedName name="Int">'[4]Amortissement de prêt'!$H$18:$H$377</definedName>
    <definedName name="Interest_Rate">'[4]Amortissement de prêt'!$D$7</definedName>
    <definedName name="international" localSheetId="0">#REF!</definedName>
    <definedName name="international">#REF!</definedName>
    <definedName name="Last_Row" localSheetId="0">IF('MAJ site(social) AR'!Values_Entered,[3]!Header_Row+'MAJ site(social) AR'!Number_of_Payments,[3]!Header_Row)</definedName>
    <definedName name="Last_Row">IF([3]!Values_Entered,Header_Row+[3]!Number_of_Payments,Header_Row)</definedName>
    <definedName name="Loan_Amount">'[4]Amortissement de prêt'!$D$6</definedName>
    <definedName name="Loan_Start">'[4]Amortissement de prêt'!$D$10</definedName>
    <definedName name="Loan_Years">'[4]Amortissement de prêt'!$D$8</definedName>
    <definedName name="Num_Pmt_Per_Year">'[4]Amortissement de prêt'!$D$9</definedName>
    <definedName name="Number_of_Payments" localSheetId="0">MATCH(0.01,[3]!End_Bal,-1)+1</definedName>
    <definedName name="Number_of_Payments">MATCH(0.01,End_Bal,-1)+1</definedName>
    <definedName name="paiement" localSheetId="0">DATE(YEAR([3]!Loan_Start),MONTH([3]!Loan_Start)+Payment_Number,DAY([3]!Loan_Start))</definedName>
    <definedName name="paiement">DATE(YEAR([3]!Loan_Start),MONTH([3]!Loan_Start)+Payment_Number,DAY([3]!Loan_Start))</definedName>
    <definedName name="Pay_Date">'[4]Amortissement de prêt'!$B$18:$B$377</definedName>
    <definedName name="Pay_Num">'[4]Amortissement de prêt'!$A$18:$A$377</definedName>
    <definedName name="Payment_Date" localSheetId="0">DATE(YEAR([3]!Loan_Start),MONTH([3]!Loan_Start)+Payment_Number,DAY([3]!Loan_Start))</definedName>
    <definedName name="Payment_Date">DATE(YEAR(Loan_Start),MONTH(Loan_Start)+Payment_Number,DAY(Loan_Start))</definedName>
    <definedName name="Princ">'[4]Amortissement de prêt'!$G$18:$G$377</definedName>
    <definedName name="Print_Area_Reset" localSheetId="0">OFFSET([3]!Full_Print,0,0,'MAJ site(social) AR'!Last_Row)</definedName>
    <definedName name="Print_Area_Reset">OFFSET(Full_Print,0,0,Last_Row)</definedName>
    <definedName name="Sched_Pay">'[4]Amortissement de prêt'!$D$18:$D$377</definedName>
    <definedName name="Scheduled_Extra_Payments">'[4]Amortissement de prêt'!$D$11</definedName>
    <definedName name="Scheduled_Interest_Rate">'[4]Amortissement de prêt'!$D$7</definedName>
    <definedName name="Scheduled_Monthly_Payment">'[4]Amortissement de prêt'!$H$6</definedName>
    <definedName name="social2" localSheetId="0">DATE(YEAR([3]!Loan_Start),MONTH([3]!Loan_Start)+Payment_Number,DAY([3]!Loan_Start))</definedName>
    <definedName name="social2">DATE(YEAR(Loan_Start),MONTH(Loan_Start)+Payment_Number,DAY(Loan_Start))</definedName>
    <definedName name="Total_Interest">'[4]Amortissement de prêt'!$H$10</definedName>
    <definedName name="Total_Pay">'[4]Amortissement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IF([3]!Loan_Amount*[3]!Interest_Rate*[3]!Loan_Years*[3]!Loan_Start&gt;0,1,0)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 localSheetId="0">#REF!</definedName>
    <definedName name="zone">#REF!</definedName>
    <definedName name="_xlnm.Print_Area" localSheetId="0">'MAJ site(social) AR'!$A$1:$K$267</definedName>
    <definedName name="_xlnm.Print_Area">#REF!</definedName>
    <definedName name="لا578" localSheetId="0">#REF!</definedName>
    <definedName name="لا57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9" l="1"/>
  <c r="H81" i="9"/>
  <c r="K249" i="9" l="1"/>
  <c r="K247" i="9"/>
  <c r="K244" i="9"/>
  <c r="K243" i="9"/>
  <c r="K242" i="9"/>
  <c r="K238" i="9"/>
  <c r="K239" i="9"/>
  <c r="K237" i="9"/>
  <c r="J220" i="9"/>
  <c r="K220" i="9"/>
  <c r="K221" i="9"/>
  <c r="K222" i="9"/>
  <c r="J217" i="9"/>
  <c r="K217" i="9"/>
  <c r="G216" i="9"/>
  <c r="H216" i="9"/>
  <c r="I216" i="9"/>
  <c r="J216" i="9"/>
  <c r="J215" i="9"/>
  <c r="K215" i="9"/>
  <c r="J214" i="9"/>
  <c r="K214" i="9"/>
  <c r="H201" i="9"/>
  <c r="I201" i="9"/>
  <c r="H202" i="9"/>
  <c r="I202" i="9"/>
  <c r="H203" i="9"/>
  <c r="I203" i="9"/>
  <c r="H204" i="9"/>
  <c r="I204" i="9"/>
  <c r="H169" i="9"/>
  <c r="I169" i="9"/>
  <c r="H170" i="9"/>
  <c r="I170" i="9"/>
  <c r="H171" i="9"/>
  <c r="I171" i="9"/>
  <c r="H172" i="9"/>
  <c r="I172" i="9"/>
  <c r="H156" i="9" l="1"/>
  <c r="I156" i="9"/>
  <c r="H157" i="9"/>
  <c r="I157" i="9"/>
  <c r="H158" i="9"/>
  <c r="I158" i="9"/>
  <c r="H160" i="9"/>
  <c r="I160" i="9"/>
  <c r="H161" i="9"/>
  <c r="I161" i="9"/>
  <c r="H162" i="9"/>
  <c r="I162" i="9"/>
  <c r="H164" i="9"/>
  <c r="I164" i="9"/>
  <c r="H165" i="9"/>
  <c r="I165" i="9"/>
  <c r="H166" i="9"/>
  <c r="I166" i="9"/>
  <c r="H151" i="9"/>
  <c r="I151" i="9"/>
  <c r="H152" i="9"/>
  <c r="I152" i="9"/>
  <c r="H153" i="9"/>
  <c r="I153" i="9"/>
  <c r="H174" i="9"/>
  <c r="I174" i="9"/>
  <c r="H175" i="9"/>
  <c r="I175" i="9"/>
  <c r="H176" i="9"/>
  <c r="I176" i="9"/>
  <c r="H177" i="9"/>
  <c r="I177" i="9"/>
  <c r="H178" i="9"/>
  <c r="I178" i="9"/>
  <c r="H179" i="9"/>
  <c r="I179" i="9"/>
  <c r="H181" i="9"/>
  <c r="I181" i="9"/>
  <c r="H182" i="9"/>
  <c r="I182" i="9"/>
  <c r="H183" i="9"/>
  <c r="I183" i="9"/>
  <c r="H184" i="9"/>
  <c r="I184" i="9"/>
  <c r="H185" i="9"/>
  <c r="I185" i="9"/>
  <c r="H186" i="9"/>
  <c r="I186" i="9"/>
  <c r="H187" i="9"/>
  <c r="I187" i="9"/>
  <c r="H188" i="9"/>
  <c r="I188" i="9"/>
  <c r="H189" i="9"/>
  <c r="I189" i="9"/>
  <c r="H191" i="9"/>
  <c r="I191" i="9"/>
  <c r="H192" i="9"/>
  <c r="I192" i="9"/>
  <c r="H193" i="9"/>
  <c r="I193" i="9"/>
  <c r="H194" i="9"/>
  <c r="I194" i="9"/>
  <c r="H196" i="9"/>
  <c r="I196" i="9"/>
  <c r="H197" i="9"/>
  <c r="I197" i="9"/>
  <c r="H198" i="9"/>
  <c r="I198" i="9"/>
  <c r="H199" i="9"/>
  <c r="I199" i="9"/>
  <c r="H206" i="9"/>
  <c r="I206" i="9"/>
  <c r="H207" i="9"/>
  <c r="H106" i="9"/>
  <c r="I106" i="9"/>
  <c r="H107" i="9"/>
  <c r="I107" i="9"/>
  <c r="H108" i="9"/>
  <c r="I108" i="9"/>
  <c r="H111" i="9"/>
  <c r="I111" i="9"/>
  <c r="H112" i="9"/>
  <c r="I112" i="9"/>
  <c r="H113" i="9"/>
  <c r="I113" i="9"/>
  <c r="H115" i="9"/>
  <c r="I115" i="9"/>
  <c r="H116" i="9"/>
  <c r="I116" i="9"/>
  <c r="H117" i="9"/>
  <c r="I117" i="9"/>
  <c r="H119" i="9"/>
  <c r="I119" i="9"/>
  <c r="H120" i="9"/>
  <c r="I120" i="9"/>
  <c r="H121" i="9"/>
  <c r="I121" i="9"/>
  <c r="H122" i="9"/>
  <c r="I122" i="9"/>
  <c r="H123" i="9"/>
  <c r="I123" i="9"/>
  <c r="H124" i="9"/>
  <c r="I124" i="9"/>
  <c r="H125" i="9"/>
  <c r="I125" i="9"/>
  <c r="H126" i="9"/>
  <c r="I126" i="9"/>
  <c r="H127" i="9"/>
  <c r="I127" i="9"/>
  <c r="I95" i="9" l="1"/>
  <c r="I96" i="9"/>
  <c r="I97" i="9"/>
  <c r="I98" i="9"/>
  <c r="I99" i="9"/>
  <c r="I100" i="9"/>
  <c r="E90" i="9"/>
  <c r="F90" i="9"/>
  <c r="I90" i="9"/>
  <c r="J90" i="9"/>
  <c r="K90" i="9"/>
  <c r="E91" i="9"/>
  <c r="F91" i="9"/>
  <c r="G91" i="9"/>
  <c r="H91" i="9"/>
  <c r="I91" i="9"/>
  <c r="J91" i="9"/>
  <c r="K91" i="9"/>
  <c r="E92" i="9"/>
  <c r="F92" i="9"/>
  <c r="G92" i="9"/>
  <c r="H92" i="9"/>
  <c r="I92" i="9"/>
  <c r="J92" i="9"/>
  <c r="K92" i="9"/>
  <c r="G80" i="9"/>
  <c r="H80" i="9"/>
  <c r="G82" i="9"/>
  <c r="H82" i="9"/>
  <c r="G83" i="9"/>
  <c r="H83" i="9"/>
  <c r="G84" i="9"/>
  <c r="H84" i="9"/>
  <c r="G85" i="9"/>
  <c r="H85" i="9"/>
  <c r="G79" i="9"/>
  <c r="H79" i="9"/>
  <c r="G86" i="9"/>
  <c r="H86" i="9"/>
  <c r="I86" i="9"/>
  <c r="G87" i="9"/>
  <c r="H87" i="9"/>
  <c r="I87" i="9"/>
  <c r="H60" i="9"/>
  <c r="I60" i="9"/>
  <c r="H61" i="9"/>
  <c r="I61" i="9"/>
  <c r="H62" i="9"/>
  <c r="I62" i="9"/>
  <c r="H63" i="9"/>
  <c r="I63" i="9"/>
  <c r="I52" i="9"/>
  <c r="J52" i="9"/>
  <c r="I53" i="9"/>
  <c r="I54" i="9"/>
  <c r="J54" i="9"/>
  <c r="I55" i="9"/>
  <c r="I56" i="9"/>
  <c r="J56" i="9"/>
  <c r="I57" i="9"/>
  <c r="I58" i="9"/>
  <c r="J58" i="9"/>
  <c r="H49" i="9"/>
  <c r="I49" i="9"/>
  <c r="J49" i="9"/>
  <c r="H50" i="9"/>
  <c r="I50" i="9"/>
  <c r="H46" i="9"/>
  <c r="I46" i="9"/>
  <c r="H47" i="9"/>
  <c r="I47" i="9"/>
  <c r="J47" i="9"/>
  <c r="I45" i="9"/>
  <c r="I39" i="9"/>
  <c r="J39" i="9"/>
  <c r="K39" i="9"/>
  <c r="I37" i="9"/>
  <c r="J37" i="9"/>
  <c r="K37" i="9"/>
  <c r="I38" i="9"/>
  <c r="J38" i="9"/>
  <c r="K38" i="9"/>
  <c r="E36" i="9"/>
  <c r="E37" i="9"/>
  <c r="E38" i="9"/>
  <c r="E39" i="9"/>
  <c r="I36" i="9"/>
  <c r="K36" i="9"/>
  <c r="G30" i="9"/>
  <c r="H30" i="9"/>
  <c r="G31" i="9"/>
  <c r="H31" i="9"/>
  <c r="G32" i="9"/>
  <c r="H32" i="9"/>
  <c r="I23" i="9"/>
  <c r="J23" i="9"/>
  <c r="K23" i="9"/>
  <c r="I24" i="9"/>
  <c r="J24" i="9"/>
  <c r="K24" i="9"/>
  <c r="I25" i="9"/>
  <c r="J25" i="9"/>
  <c r="K25" i="9"/>
  <c r="I21" i="9"/>
  <c r="J21" i="9"/>
  <c r="K21" i="9"/>
  <c r="I22" i="9"/>
  <c r="J22" i="9"/>
  <c r="K22" i="9"/>
  <c r="I17" i="9"/>
  <c r="J17" i="9"/>
  <c r="K17" i="9"/>
  <c r="I18" i="9"/>
  <c r="J18" i="9"/>
  <c r="K18" i="9"/>
  <c r="I19" i="9"/>
  <c r="J19" i="9"/>
  <c r="K19" i="9"/>
  <c r="I20" i="9"/>
  <c r="J20" i="9"/>
  <c r="K20" i="9"/>
  <c r="I12" i="9"/>
  <c r="J12" i="9"/>
  <c r="K12" i="9"/>
  <c r="I13" i="9"/>
  <c r="J13" i="9"/>
  <c r="K13" i="9"/>
  <c r="I14" i="9"/>
  <c r="J14" i="9"/>
  <c r="K14" i="9"/>
  <c r="I15" i="9"/>
  <c r="J15" i="9"/>
  <c r="K15" i="9"/>
  <c r="I9" i="9"/>
  <c r="J9" i="9"/>
  <c r="K9" i="9"/>
  <c r="I8" i="9"/>
  <c r="J8" i="9"/>
  <c r="K8" i="9"/>
  <c r="I7" i="9"/>
  <c r="J7" i="9"/>
  <c r="K7" i="9"/>
  <c r="J40" i="9" l="1"/>
  <c r="J36" i="9"/>
  <c r="K40" i="9"/>
  <c r="I40" i="9"/>
  <c r="E40" i="9"/>
  <c r="J221" i="9" l="1"/>
  <c r="J222" i="9"/>
  <c r="H100" i="9" l="1"/>
  <c r="H98" i="9"/>
  <c r="H96" i="9"/>
  <c r="H99" i="9"/>
  <c r="H95" i="9"/>
  <c r="H97" i="9"/>
  <c r="J249" i="9" l="1"/>
  <c r="G156" i="9" l="1"/>
  <c r="G157" i="9"/>
  <c r="G158" i="9"/>
  <c r="G160" i="9"/>
  <c r="G161" i="9"/>
  <c r="G162" i="9"/>
  <c r="G164" i="9"/>
  <c r="G165" i="9"/>
  <c r="G166" i="9"/>
  <c r="G115" i="9"/>
  <c r="G116" i="9"/>
  <c r="G117" i="9"/>
  <c r="G111" i="9"/>
  <c r="G112" i="9"/>
  <c r="G113" i="9"/>
  <c r="G107" i="9"/>
  <c r="G108" i="9"/>
  <c r="H45" i="9"/>
  <c r="H52" i="9"/>
  <c r="H53" i="9"/>
  <c r="H54" i="9"/>
  <c r="H55" i="9"/>
  <c r="H56" i="9"/>
  <c r="H57" i="9"/>
  <c r="H58" i="9"/>
  <c r="H36" i="9"/>
  <c r="H37" i="9"/>
  <c r="H38" i="9"/>
  <c r="H39" i="9"/>
  <c r="H40" i="9" l="1"/>
  <c r="F30" i="9"/>
  <c r="F31" i="9"/>
  <c r="F32" i="9"/>
  <c r="H12" i="9"/>
  <c r="H13" i="9"/>
  <c r="H14" i="9"/>
  <c r="H15" i="9"/>
  <c r="H17" i="9"/>
  <c r="H18" i="9"/>
  <c r="H19" i="9"/>
  <c r="H20" i="9"/>
  <c r="H21" i="9"/>
  <c r="H22" i="9"/>
  <c r="H23" i="9"/>
  <c r="H24" i="9"/>
  <c r="H25" i="9"/>
  <c r="H7" i="9"/>
  <c r="H8" i="9"/>
  <c r="H9" i="9"/>
  <c r="J247" i="9" l="1"/>
  <c r="G202" i="9" l="1"/>
  <c r="G203" i="9"/>
  <c r="J232" i="9"/>
  <c r="J233" i="9"/>
  <c r="J231" i="9"/>
  <c r="I220" i="9"/>
  <c r="I221" i="9"/>
  <c r="I222" i="9"/>
  <c r="F216" i="9"/>
  <c r="I214" i="9"/>
  <c r="I215" i="9"/>
  <c r="I217" i="9"/>
  <c r="G206" i="9"/>
  <c r="G207" i="9"/>
  <c r="G204" i="9"/>
  <c r="G201" i="9"/>
  <c r="G196" i="9"/>
  <c r="G197" i="9"/>
  <c r="G198" i="9"/>
  <c r="G199" i="9"/>
  <c r="G194" i="9"/>
  <c r="G193" i="9"/>
  <c r="G192" i="9"/>
  <c r="G191" i="9"/>
  <c r="G186" i="9"/>
  <c r="G185" i="9"/>
  <c r="G184" i="9"/>
  <c r="G181" i="9"/>
  <c r="G182" i="9"/>
  <c r="G183" i="9"/>
  <c r="G187" i="9"/>
  <c r="G188" i="9"/>
  <c r="G189" i="9"/>
  <c r="G174" i="9"/>
  <c r="G175" i="9"/>
  <c r="G176" i="9"/>
  <c r="G177" i="9"/>
  <c r="G178" i="9"/>
  <c r="G179" i="9"/>
  <c r="G170" i="9"/>
  <c r="G171" i="9"/>
  <c r="G172" i="9"/>
  <c r="G169" i="9"/>
  <c r="G151" i="9" l="1"/>
  <c r="G152" i="9"/>
  <c r="G153" i="9"/>
  <c r="G124" i="9"/>
  <c r="G123" i="9"/>
  <c r="G122" i="9"/>
  <c r="G121" i="9"/>
  <c r="G120" i="9"/>
  <c r="G119" i="9"/>
  <c r="F115" i="9"/>
  <c r="F116" i="9"/>
  <c r="F117" i="9"/>
  <c r="G106" i="9"/>
  <c r="G125" i="9"/>
  <c r="G126" i="9"/>
  <c r="G127" i="9"/>
  <c r="G95" i="9" l="1"/>
  <c r="G96" i="9"/>
  <c r="G97" i="9"/>
  <c r="G98" i="9"/>
  <c r="G99" i="9"/>
  <c r="G100" i="9"/>
  <c r="G55" i="9"/>
  <c r="G52" i="9"/>
  <c r="G53" i="9"/>
  <c r="G54" i="9"/>
  <c r="G60" i="9"/>
  <c r="G61" i="9"/>
  <c r="G62" i="9"/>
  <c r="G63" i="9"/>
  <c r="G58" i="9"/>
  <c r="G56" i="9"/>
  <c r="G57" i="9"/>
  <c r="G49" i="9"/>
  <c r="G50" i="9"/>
  <c r="G36" i="9"/>
  <c r="G37" i="9"/>
  <c r="G38" i="9"/>
  <c r="G39" i="9"/>
  <c r="G7" i="9"/>
  <c r="G8" i="9"/>
  <c r="G9" i="9"/>
  <c r="G12" i="9"/>
  <c r="G13" i="9"/>
  <c r="G14" i="9"/>
  <c r="G15" i="9"/>
  <c r="G17" i="9"/>
  <c r="G18" i="9"/>
  <c r="G19" i="9"/>
  <c r="G20" i="9"/>
  <c r="G21" i="9"/>
  <c r="G22" i="9"/>
  <c r="G23" i="9"/>
  <c r="G24" i="9"/>
  <c r="G25" i="9"/>
  <c r="G40" i="9" l="1"/>
  <c r="F202" i="9" l="1"/>
  <c r="F203" i="9"/>
  <c r="H220" i="9" l="1"/>
  <c r="H221" i="9"/>
  <c r="H222" i="9"/>
  <c r="F217" i="9"/>
  <c r="H217" i="9"/>
  <c r="F215" i="9"/>
  <c r="E206" i="9"/>
  <c r="F206" i="9"/>
  <c r="E207" i="9"/>
  <c r="F207" i="9"/>
  <c r="E201" i="9"/>
  <c r="F201" i="9"/>
  <c r="E202" i="9"/>
  <c r="E203" i="9"/>
  <c r="E204" i="9"/>
  <c r="F204" i="9"/>
  <c r="E196" i="9"/>
  <c r="F196" i="9"/>
  <c r="E197" i="9"/>
  <c r="F197" i="9"/>
  <c r="E198" i="9"/>
  <c r="F198" i="9"/>
  <c r="E199" i="9"/>
  <c r="F199" i="9"/>
  <c r="F191" i="9"/>
  <c r="F192" i="9"/>
  <c r="F193" i="9"/>
  <c r="F194" i="9"/>
  <c r="F181" i="9"/>
  <c r="F182" i="9"/>
  <c r="F183" i="9"/>
  <c r="F184" i="9"/>
  <c r="F185" i="9"/>
  <c r="F186" i="9"/>
  <c r="F187" i="9"/>
  <c r="F188" i="9"/>
  <c r="F189" i="9"/>
  <c r="F174" i="9"/>
  <c r="F175" i="9"/>
  <c r="F176" i="9"/>
  <c r="F177" i="9"/>
  <c r="F178" i="9"/>
  <c r="F179" i="9"/>
  <c r="F169" i="9" l="1"/>
  <c r="F170" i="9"/>
  <c r="F171" i="9"/>
  <c r="F172" i="9"/>
  <c r="E156" i="9"/>
  <c r="F156" i="9"/>
  <c r="E157" i="9"/>
  <c r="F157" i="9"/>
  <c r="E158" i="9"/>
  <c r="F158" i="9"/>
  <c r="E160" i="9"/>
  <c r="F160" i="9"/>
  <c r="E161" i="9"/>
  <c r="F161" i="9"/>
  <c r="E162" i="9"/>
  <c r="F162" i="9"/>
  <c r="E164" i="9"/>
  <c r="F164" i="9"/>
  <c r="E165" i="9"/>
  <c r="F165" i="9"/>
  <c r="E166" i="9"/>
  <c r="F166" i="9"/>
  <c r="F151" i="9"/>
  <c r="F152" i="9"/>
  <c r="F153" i="9"/>
  <c r="F119" i="9"/>
  <c r="F120" i="9"/>
  <c r="F121" i="9"/>
  <c r="F122" i="9"/>
  <c r="F123" i="9"/>
  <c r="F124" i="9"/>
  <c r="F125" i="9"/>
  <c r="F126" i="9"/>
  <c r="F127" i="9"/>
  <c r="F111" i="9"/>
  <c r="F112" i="9"/>
  <c r="F113" i="9"/>
  <c r="F106" i="9"/>
  <c r="F107" i="9"/>
  <c r="F108" i="9"/>
  <c r="E99" i="9"/>
  <c r="F99" i="9"/>
  <c r="E100" i="9"/>
  <c r="F100" i="9"/>
  <c r="E97" i="9"/>
  <c r="F97" i="9"/>
  <c r="E98" i="9"/>
  <c r="F98" i="9"/>
  <c r="F95" i="9"/>
  <c r="F96" i="9"/>
  <c r="F87" i="9" l="1"/>
  <c r="F86" i="9"/>
  <c r="G45" i="9"/>
  <c r="G46" i="9"/>
  <c r="G47" i="9"/>
  <c r="H251" i="9" l="1"/>
  <c r="G251" i="9"/>
  <c r="F251" i="9"/>
  <c r="H250" i="9"/>
  <c r="G250" i="9"/>
  <c r="F250" i="9"/>
  <c r="G249" i="9"/>
  <c r="H249" i="9"/>
  <c r="I249" i="9"/>
  <c r="F249" i="9"/>
  <c r="I247" i="9"/>
  <c r="H247" i="9"/>
  <c r="G247" i="9"/>
  <c r="F247" i="9"/>
  <c r="E251" i="9"/>
  <c r="E250" i="9"/>
  <c r="E249" i="9"/>
  <c r="E247" i="9"/>
  <c r="D251" i="9"/>
  <c r="D250" i="9"/>
  <c r="D249" i="9"/>
  <c r="D247" i="9"/>
  <c r="G244" i="9"/>
  <c r="G243" i="9"/>
  <c r="G242" i="9"/>
  <c r="J244" i="9"/>
  <c r="J243" i="9"/>
  <c r="J242" i="9"/>
  <c r="I244" i="9"/>
  <c r="I243" i="9"/>
  <c r="I242" i="9"/>
  <c r="H244" i="9"/>
  <c r="H243" i="9"/>
  <c r="H242" i="9"/>
  <c r="F244" i="9"/>
  <c r="F243" i="9"/>
  <c r="F242" i="9"/>
  <c r="E244" i="9"/>
  <c r="E243" i="9"/>
  <c r="E242" i="9"/>
  <c r="D244" i="9"/>
  <c r="D243" i="9"/>
  <c r="D242" i="9"/>
  <c r="J239" i="9"/>
  <c r="J238" i="9"/>
  <c r="J237" i="9"/>
  <c r="I239" i="9"/>
  <c r="I238" i="9"/>
  <c r="I237" i="9"/>
  <c r="H239" i="9"/>
  <c r="G239" i="9"/>
  <c r="H238" i="9"/>
  <c r="G238" i="9"/>
  <c r="H237" i="9"/>
  <c r="G237" i="9"/>
  <c r="F238" i="9"/>
  <c r="F239" i="9"/>
  <c r="F237" i="9"/>
  <c r="E238" i="9"/>
  <c r="E239" i="9"/>
  <c r="E237" i="9"/>
  <c r="D238" i="9"/>
  <c r="D239" i="9"/>
  <c r="D237" i="9"/>
  <c r="I233" i="9"/>
  <c r="I232" i="9"/>
  <c r="I231" i="9"/>
  <c r="H233" i="9"/>
  <c r="H232" i="9"/>
  <c r="H231" i="9"/>
  <c r="G233" i="9"/>
  <c r="G232" i="9"/>
  <c r="G231" i="9"/>
  <c r="F233" i="9"/>
  <c r="F232" i="9"/>
  <c r="F231" i="9"/>
  <c r="E233" i="9"/>
  <c r="E232" i="9"/>
  <c r="E231" i="9"/>
  <c r="D233" i="9"/>
  <c r="D232" i="9"/>
  <c r="D231" i="9"/>
  <c r="H227" i="9"/>
  <c r="H226" i="9"/>
  <c r="H225" i="9"/>
  <c r="I225" i="9"/>
  <c r="J225" i="9"/>
  <c r="I226" i="9"/>
  <c r="J226" i="9"/>
  <c r="I227" i="9"/>
  <c r="J227" i="9"/>
  <c r="G227" i="9"/>
  <c r="G226" i="9"/>
  <c r="G225" i="9"/>
  <c r="F227" i="9"/>
  <c r="F226" i="9"/>
  <c r="F225" i="9"/>
  <c r="E227" i="9"/>
  <c r="E226" i="9"/>
  <c r="E225" i="9"/>
  <c r="G222" i="9"/>
  <c r="F222" i="9"/>
  <c r="E222" i="9"/>
  <c r="D222" i="9"/>
  <c r="G221" i="9"/>
  <c r="F221" i="9"/>
  <c r="E221" i="9"/>
  <c r="D221" i="9"/>
  <c r="G220" i="9"/>
  <c r="F220" i="9"/>
  <c r="E220" i="9"/>
  <c r="D220" i="9"/>
  <c r="E216" i="9"/>
  <c r="D216" i="9"/>
  <c r="D85" i="9" l="1"/>
  <c r="D84" i="9"/>
  <c r="D83" i="9"/>
  <c r="D82" i="9"/>
  <c r="F81" i="9"/>
  <c r="E81" i="9"/>
  <c r="D81" i="9"/>
  <c r="D80" i="9"/>
  <c r="F38" i="9"/>
  <c r="F37" i="9"/>
  <c r="F39" i="9"/>
  <c r="F40" i="9" l="1"/>
  <c r="F36" i="9"/>
  <c r="D32" i="9" l="1"/>
  <c r="D31" i="9"/>
  <c r="D30" i="9"/>
  <c r="E32" i="9"/>
  <c r="E31" i="9"/>
  <c r="E30" i="9"/>
  <c r="D22" i="9"/>
  <c r="D172" i="9"/>
  <c r="D171" i="9"/>
  <c r="D170" i="9"/>
  <c r="D169" i="9"/>
  <c r="E170" i="9"/>
  <c r="E171" i="9"/>
  <c r="E172" i="9"/>
  <c r="E169" i="9"/>
  <c r="D166" i="9" l="1"/>
  <c r="D165" i="9"/>
  <c r="D164" i="9"/>
  <c r="D162" i="9"/>
  <c r="D161" i="9"/>
  <c r="D160" i="9"/>
  <c r="D158" i="9"/>
  <c r="D157" i="9"/>
  <c r="D156" i="9"/>
  <c r="D153" i="9"/>
  <c r="E153" i="9"/>
  <c r="D152" i="9"/>
  <c r="E152" i="9"/>
  <c r="D151" i="9"/>
  <c r="E151" i="9"/>
  <c r="D127" i="9"/>
  <c r="D126" i="9"/>
  <c r="D125" i="9"/>
  <c r="E127" i="9"/>
  <c r="E126" i="9"/>
  <c r="E125" i="9"/>
  <c r="D124" i="9"/>
  <c r="D123" i="9"/>
  <c r="D122" i="9"/>
  <c r="E124" i="9"/>
  <c r="E123" i="9"/>
  <c r="E122" i="9"/>
  <c r="D121" i="9"/>
  <c r="D120" i="9"/>
  <c r="E121" i="9"/>
  <c r="E120" i="9"/>
  <c r="D119" i="9"/>
  <c r="E119" i="9"/>
  <c r="D117" i="9"/>
  <c r="D116" i="9"/>
  <c r="D115" i="9"/>
  <c r="D113" i="9"/>
  <c r="D112" i="9"/>
  <c r="D111" i="9"/>
  <c r="D108" i="9"/>
  <c r="D107" i="9"/>
  <c r="D106" i="9"/>
  <c r="D179" i="9" l="1"/>
  <c r="E179" i="9"/>
  <c r="E178" i="9"/>
  <c r="D178" i="9"/>
  <c r="D177" i="9"/>
  <c r="E177" i="9"/>
  <c r="D176" i="9"/>
  <c r="E176" i="9"/>
  <c r="D175" i="9"/>
  <c r="E175" i="9"/>
  <c r="D174" i="9"/>
  <c r="E174" i="9"/>
  <c r="D207" i="9"/>
  <c r="D206" i="9"/>
  <c r="D204" i="9"/>
  <c r="D203" i="9"/>
  <c r="D202" i="9"/>
  <c r="D201" i="9"/>
  <c r="E189" i="9"/>
  <c r="E188" i="9"/>
  <c r="D187" i="9"/>
  <c r="E187" i="9"/>
  <c r="E186" i="9"/>
  <c r="E185" i="9"/>
  <c r="D184" i="9"/>
  <c r="E184" i="9"/>
  <c r="D183" i="9"/>
  <c r="E183" i="9"/>
  <c r="D182" i="9"/>
  <c r="E182" i="9"/>
  <c r="D181" i="9"/>
  <c r="E181" i="9"/>
  <c r="D199" i="9"/>
  <c r="D198" i="9"/>
  <c r="D197" i="9"/>
  <c r="D196" i="9"/>
  <c r="D194" i="9"/>
  <c r="D193" i="9"/>
  <c r="D192" i="9"/>
  <c r="D191" i="9"/>
  <c r="E194" i="9"/>
  <c r="E193" i="9"/>
  <c r="E192" i="9"/>
  <c r="E191" i="9"/>
  <c r="D186" i="9" l="1"/>
  <c r="D188" i="9"/>
  <c r="D185" i="9"/>
  <c r="D189" i="9"/>
  <c r="E96" i="9"/>
  <c r="E87" i="9"/>
  <c r="F63" i="9"/>
  <c r="F58" i="9"/>
  <c r="F79" i="9" l="1"/>
  <c r="F80" i="9"/>
  <c r="F82" i="9"/>
  <c r="F83" i="9"/>
  <c r="F84" i="9"/>
  <c r="F85" i="9"/>
  <c r="F45" i="9"/>
  <c r="F46" i="9"/>
  <c r="F47" i="9"/>
  <c r="F49" i="9"/>
  <c r="F50" i="9"/>
  <c r="F52" i="9"/>
  <c r="F53" i="9"/>
  <c r="F54" i="9"/>
  <c r="F55" i="9"/>
  <c r="F56" i="9"/>
  <c r="F57" i="9"/>
  <c r="F60" i="9"/>
  <c r="F61" i="9"/>
  <c r="F62" i="9"/>
  <c r="D98" i="9" l="1"/>
  <c r="D100" i="9"/>
  <c r="D96" i="9"/>
  <c r="D79" i="9"/>
  <c r="D53" i="9"/>
  <c r="D55" i="9"/>
  <c r="D57" i="9"/>
  <c r="D50" i="9"/>
  <c r="D12" i="9" l="1"/>
  <c r="D15" i="9" l="1"/>
  <c r="D14" i="9"/>
  <c r="D13" i="9"/>
  <c r="D227" i="9" l="1"/>
  <c r="D226" i="9"/>
  <c r="D225" i="9"/>
  <c r="E217" i="9"/>
  <c r="D217" i="9"/>
  <c r="E95" i="9"/>
  <c r="D92" i="9"/>
  <c r="D91" i="9"/>
  <c r="D90" i="9"/>
  <c r="D87" i="9"/>
  <c r="E86" i="9"/>
  <c r="D86" i="9"/>
  <c r="E85" i="9"/>
  <c r="E84" i="9"/>
  <c r="E83" i="9"/>
  <c r="E82" i="9"/>
  <c r="E80" i="9"/>
  <c r="E79" i="9"/>
  <c r="E63" i="9"/>
  <c r="D63" i="9"/>
  <c r="E62" i="9"/>
  <c r="D62" i="9"/>
  <c r="E61" i="9"/>
  <c r="D61" i="9"/>
  <c r="E60" i="9"/>
  <c r="D60" i="9"/>
  <c r="E58" i="9"/>
  <c r="D58" i="9"/>
  <c r="E57" i="9"/>
  <c r="E56" i="9"/>
  <c r="D56" i="9"/>
  <c r="E55" i="9"/>
  <c r="E54" i="9"/>
  <c r="D54" i="9"/>
  <c r="E53" i="9"/>
  <c r="E52" i="9"/>
  <c r="D52" i="9"/>
  <c r="E50" i="9"/>
  <c r="E49" i="9"/>
  <c r="D49" i="9"/>
  <c r="E47" i="9"/>
  <c r="D47" i="9"/>
  <c r="E46" i="9"/>
  <c r="D46" i="9"/>
  <c r="E45" i="9"/>
  <c r="D45" i="9"/>
  <c r="D39" i="9"/>
  <c r="D38" i="9"/>
  <c r="D37" i="9"/>
  <c r="F25" i="9"/>
  <c r="E25" i="9"/>
  <c r="D25" i="9"/>
  <c r="F24" i="9"/>
  <c r="E24" i="9"/>
  <c r="D24" i="9"/>
  <c r="F23" i="9"/>
  <c r="E23" i="9"/>
  <c r="D23" i="9"/>
  <c r="F22" i="9"/>
  <c r="E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5" i="9"/>
  <c r="E15" i="9"/>
  <c r="F14" i="9"/>
  <c r="E14" i="9"/>
  <c r="F13" i="9"/>
  <c r="E13" i="9"/>
  <c r="F12" i="9"/>
  <c r="E12" i="9"/>
  <c r="F9" i="9"/>
  <c r="E9" i="9"/>
  <c r="D9" i="9"/>
  <c r="F8" i="9"/>
  <c r="E8" i="9"/>
  <c r="D8" i="9"/>
  <c r="F7" i="9"/>
  <c r="E7" i="9"/>
  <c r="D7" i="9"/>
  <c r="D40" i="9" l="1"/>
  <c r="D36" i="9"/>
  <c r="C249" i="9" l="1"/>
  <c r="C247" i="9"/>
  <c r="C242" i="9"/>
  <c r="C237" i="9"/>
  <c r="C231" i="9"/>
  <c r="C227" i="9"/>
  <c r="C226" i="9"/>
  <c r="C225" i="9"/>
  <c r="C220" i="9"/>
  <c r="C214" i="9"/>
  <c r="C206" i="9"/>
  <c r="C201" i="9"/>
  <c r="C196" i="9"/>
  <c r="C191" i="9"/>
  <c r="C181" i="9"/>
  <c r="C174" i="9"/>
  <c r="C169" i="9"/>
  <c r="C164" i="9"/>
  <c r="C160" i="9"/>
  <c r="C156" i="9"/>
  <c r="C119" i="9"/>
  <c r="C115" i="9"/>
  <c r="C111" i="9"/>
  <c r="C106" i="9"/>
  <c r="C95" i="9"/>
  <c r="C90" i="9"/>
  <c r="C85" i="9"/>
  <c r="C55" i="9"/>
  <c r="C54" i="9"/>
  <c r="C47" i="9"/>
  <c r="C46" i="9"/>
  <c r="C45" i="9"/>
  <c r="C16" i="9"/>
  <c r="F214" i="9" l="1"/>
  <c r="G214" i="9"/>
  <c r="H214" i="9"/>
  <c r="E214" i="9"/>
  <c r="H215" i="9"/>
  <c r="E215" i="9"/>
  <c r="D215" i="9"/>
  <c r="D214" i="9"/>
  <c r="C217" i="9" l="1"/>
  <c r="C170" i="9" l="1"/>
  <c r="C171" i="9"/>
  <c r="C172" i="9"/>
  <c r="C32" i="9"/>
  <c r="C221" i="9"/>
  <c r="C233" i="9"/>
  <c r="C244" i="9"/>
  <c r="C36" i="9"/>
  <c r="C63" i="9"/>
  <c r="C62" i="9"/>
  <c r="C61" i="9"/>
  <c r="C60" i="9"/>
  <c r="C56" i="9"/>
  <c r="C52" i="9"/>
  <c r="C50" i="9"/>
  <c r="C153" i="9"/>
  <c r="C151" i="9"/>
  <c r="C127" i="9"/>
  <c r="C126" i="9"/>
  <c r="C125" i="9"/>
  <c r="C124" i="9"/>
  <c r="C123" i="9"/>
  <c r="C122" i="9"/>
  <c r="C121" i="9"/>
  <c r="C120" i="9"/>
  <c r="C117" i="9"/>
  <c r="C116" i="9"/>
  <c r="C113" i="9"/>
  <c r="C112" i="9"/>
  <c r="C108" i="9"/>
  <c r="C162" i="9"/>
  <c r="C185" i="9"/>
  <c r="C184" i="9"/>
  <c r="C183" i="9"/>
  <c r="C182" i="9"/>
  <c r="C179" i="9"/>
  <c r="C178" i="9"/>
  <c r="C152" i="9"/>
  <c r="C92" i="9"/>
  <c r="C251" i="9"/>
  <c r="C15" i="9"/>
  <c r="C20" i="9"/>
  <c r="C250" i="9"/>
  <c r="C86" i="9"/>
  <c r="C222" i="9"/>
  <c r="C232" i="9"/>
  <c r="C239" i="9"/>
  <c r="C39" i="9"/>
  <c r="C161" i="9"/>
  <c r="C207" i="9"/>
  <c r="C188" i="9"/>
  <c r="C177" i="9"/>
  <c r="C176" i="9"/>
  <c r="C175" i="9"/>
  <c r="C49" i="9"/>
  <c r="C158" i="9"/>
  <c r="C80" i="9"/>
  <c r="C82" i="9"/>
  <c r="C14" i="9"/>
  <c r="C19" i="9"/>
  <c r="C31" i="9"/>
  <c r="C30" i="9"/>
  <c r="C238" i="9"/>
  <c r="C38" i="9"/>
  <c r="C166" i="9"/>
  <c r="C197" i="9"/>
  <c r="C97" i="9"/>
  <c r="C99" i="9"/>
  <c r="C58" i="9"/>
  <c r="C8" i="9"/>
  <c r="C13" i="9"/>
  <c r="C18" i="9"/>
  <c r="C22" i="9"/>
  <c r="C243" i="9"/>
  <c r="C37" i="9"/>
  <c r="C165" i="9"/>
  <c r="C192" i="9"/>
  <c r="C107" i="9"/>
  <c r="C157" i="9"/>
  <c r="C79" i="9"/>
  <c r="C81" i="9"/>
  <c r="C91" i="9"/>
  <c r="C7" i="9"/>
  <c r="C12" i="9"/>
  <c r="C17" i="9"/>
  <c r="C21" i="9"/>
  <c r="C202" i="9"/>
  <c r="C203" i="9"/>
  <c r="C204" i="9"/>
  <c r="C87" i="9"/>
  <c r="C53" i="9" l="1"/>
  <c r="C9" i="9"/>
  <c r="C40" i="9"/>
  <c r="C57" i="9"/>
  <c r="C193" i="9" l="1"/>
  <c r="C187" i="9"/>
  <c r="C189" i="9"/>
  <c r="C186" i="9"/>
  <c r="C198" i="9"/>
  <c r="C24" i="9" l="1"/>
  <c r="C23" i="9"/>
  <c r="C25" i="9"/>
  <c r="C216" i="9" l="1"/>
  <c r="C215" i="9"/>
  <c r="C98" i="9" l="1"/>
  <c r="C100" i="9"/>
  <c r="C96" i="9"/>
  <c r="E108" i="9" l="1"/>
  <c r="E107" i="9"/>
  <c r="E116" i="9"/>
  <c r="E115" i="9"/>
  <c r="E113" i="9"/>
  <c r="E111" i="9"/>
  <c r="E112" i="9"/>
  <c r="E106" i="9"/>
  <c r="E117" i="9" l="1"/>
  <c r="D95" i="9" l="1"/>
  <c r="D97" i="9"/>
  <c r="D99" i="9" l="1"/>
</calcChain>
</file>

<file path=xl/sharedStrings.xml><?xml version="1.0" encoding="utf-8"?>
<sst xmlns="http://schemas.openxmlformats.org/spreadsheetml/2006/main" count="435" uniqueCount="265">
  <si>
    <t>- Haut Commissariat au Plan</t>
  </si>
  <si>
    <t>Nombre d'abonnés (En milliers)</t>
  </si>
  <si>
    <t>Annexe 7- Indicateurs sociaux</t>
  </si>
  <si>
    <t>2015</t>
  </si>
  <si>
    <t>2017</t>
  </si>
  <si>
    <t>7.1- Démographie</t>
  </si>
  <si>
    <r>
      <t xml:space="preserve">Population </t>
    </r>
    <r>
      <rPr>
        <sz val="20"/>
        <rFont val="Times New Roman"/>
        <family val="1"/>
      </rPr>
      <t>(En milliers) (1)</t>
    </r>
  </si>
  <si>
    <t>Taux d'urbanisation (en %) (1)</t>
  </si>
  <si>
    <t>Taux de féminité (en %)</t>
  </si>
  <si>
    <t>Structure selon les grands groupes d'âges (En %)</t>
  </si>
  <si>
    <t>National</t>
  </si>
  <si>
    <t>0 - 14 ans</t>
  </si>
  <si>
    <t>15 - 24 ans</t>
  </si>
  <si>
    <t>25 - 59 ans</t>
  </si>
  <si>
    <t>60 ans et plus</t>
  </si>
  <si>
    <t>Urbain</t>
  </si>
  <si>
    <r>
      <t>Effectif des ménages</t>
    </r>
    <r>
      <rPr>
        <sz val="20"/>
        <rFont val="Times New Roman"/>
        <family val="1"/>
      </rPr>
      <t xml:space="preserve"> (2)</t>
    </r>
  </si>
  <si>
    <t>Urbain (En %)</t>
  </si>
  <si>
    <t xml:space="preserve">Taille moyenne des ménages </t>
  </si>
  <si>
    <t>Rural</t>
  </si>
  <si>
    <t>Indice synthétique de fécondité (3)</t>
  </si>
  <si>
    <r>
      <t xml:space="preserve">Taux brut de natalité </t>
    </r>
    <r>
      <rPr>
        <sz val="20"/>
        <rFont val="Times New Roman"/>
        <family val="1"/>
      </rPr>
      <t xml:space="preserve">(pour mille) </t>
    </r>
  </si>
  <si>
    <r>
      <t xml:space="preserve">Taux brut de mortalité </t>
    </r>
    <r>
      <rPr>
        <sz val="20"/>
        <rFont val="Times New Roman"/>
        <family val="1"/>
      </rPr>
      <t>(pour mille)</t>
    </r>
  </si>
  <si>
    <r>
      <t xml:space="preserve">Taux brut d'accroissement démographique </t>
    </r>
    <r>
      <rPr>
        <sz val="20"/>
        <rFont val="Times New Roman"/>
        <family val="1"/>
      </rPr>
      <t>(pour mille)</t>
    </r>
  </si>
  <si>
    <t>7.2- Education et formation</t>
  </si>
  <si>
    <t>Taux spécifique de scolarisation au primaire (de 6 à 11 ans) 
(en %) (5)</t>
  </si>
  <si>
    <t xml:space="preserve">Filles </t>
  </si>
  <si>
    <r>
      <t>Effectif des préscolarisés</t>
    </r>
    <r>
      <rPr>
        <sz val="20"/>
        <rFont val="Times New Roman"/>
        <family val="1"/>
      </rPr>
      <t xml:space="preserve"> </t>
    </r>
  </si>
  <si>
    <t>Dont préscolaire moderne (En %)</t>
  </si>
  <si>
    <t>Effectif des élèves et des étudiants</t>
  </si>
  <si>
    <t>Enseignement primaire</t>
  </si>
  <si>
    <t xml:space="preserve">Dont public (En %) </t>
  </si>
  <si>
    <t>Enseignement secondaire collégial</t>
  </si>
  <si>
    <t>Enseignement secondaire qualifiant</t>
  </si>
  <si>
    <t>Enseignement supérieur (Public et privé) (6)</t>
  </si>
  <si>
    <t>Effectif du personnel enseignant dans le secteur public</t>
  </si>
  <si>
    <t>Enseignement supérieur universitaire (personnel permanent)</t>
  </si>
  <si>
    <t xml:space="preserve">- Ministère de l'Enseignement Supérieur, de la Recherche Scientifique et de la Formation des Cadres  </t>
  </si>
  <si>
    <t xml:space="preserve"> - Haut Commissariat au Plan      (*) EPSF 2011 (Ministère de la Santé)</t>
  </si>
  <si>
    <t>(1) Rétroprojections du CERED 2008 et 2017 et RGPH 2014</t>
  </si>
  <si>
    <t>(2) Les ménages nomades ne sont pas inclus</t>
  </si>
  <si>
    <t>(3) Source : RGPH 2004 et projections de la population, RGPH 2014</t>
  </si>
  <si>
    <t>(4) RGPH 2014</t>
  </si>
  <si>
    <t>(5) Pourcentage de la population d'un âge spécifique scolarisée, quelque soit le niveau d'éducation.</t>
  </si>
  <si>
    <t>(6) non compris la formation des cadres et la formation professionnelle post-bac.</t>
  </si>
  <si>
    <t>Annexe 7- Indicateurs sociaux (suite 1)</t>
  </si>
  <si>
    <t>01/02</t>
  </si>
  <si>
    <t>Effectif en formation pédagogique</t>
  </si>
  <si>
    <t>Instituteurs (%)</t>
  </si>
  <si>
    <t>Professeurs 1er cycle (%)</t>
  </si>
  <si>
    <t>Professeurs 2ème cycle (%)</t>
  </si>
  <si>
    <t>Agrégés (%)</t>
  </si>
  <si>
    <r>
      <t>Effectif en formation professionnelle</t>
    </r>
    <r>
      <rPr>
        <sz val="20"/>
        <rFont val="Times New Roman"/>
        <family val="1"/>
      </rPr>
      <t>(1)</t>
    </r>
  </si>
  <si>
    <t xml:space="preserve">Technicien (%) </t>
  </si>
  <si>
    <r>
      <t xml:space="preserve">Taux d'analphabétisme </t>
    </r>
    <r>
      <rPr>
        <sz val="20"/>
        <rFont val="Times New Roman"/>
        <family val="1"/>
      </rPr>
      <t>(En %) (2)</t>
    </r>
  </si>
  <si>
    <t>Masculin</t>
  </si>
  <si>
    <t>Féminin</t>
  </si>
  <si>
    <r>
      <t xml:space="preserve">Budget de fonctionnement du MEN  </t>
    </r>
    <r>
      <rPr>
        <sz val="20"/>
        <rFont val="Times New Roman"/>
        <family val="1"/>
      </rPr>
      <t>(En millions dh) (3)</t>
    </r>
  </si>
  <si>
    <t>Part dans le budget général de l'Etat (En %)</t>
  </si>
  <si>
    <r>
      <t>Budget d'investissement du MEN</t>
    </r>
    <r>
      <rPr>
        <sz val="20"/>
        <rFont val="Times New Roman"/>
        <family val="1"/>
      </rPr>
      <t xml:space="preserve"> (En millions dh) (3)</t>
    </r>
  </si>
  <si>
    <r>
      <t>Budget global du MEN</t>
    </r>
    <r>
      <rPr>
        <sz val="20"/>
        <rFont val="Times New Roman"/>
        <family val="1"/>
      </rPr>
      <t xml:space="preserve"> (En millions dh)(3)</t>
    </r>
  </si>
  <si>
    <t>7.3-Emploi et salaires</t>
  </si>
  <si>
    <r>
      <t>7.3.1- Activité, emploi et chômage</t>
    </r>
    <r>
      <rPr>
        <sz val="20"/>
        <rFont val="Times New Roman"/>
        <family val="1"/>
      </rPr>
      <t xml:space="preserve"> (15 ans et plus)</t>
    </r>
  </si>
  <si>
    <t>Population active 15 ans et plus (En milliers)</t>
  </si>
  <si>
    <r>
      <t xml:space="preserve">Structure de la population active selon les groupes d'âges </t>
    </r>
    <r>
      <rPr>
        <sz val="20"/>
        <rFont val="Times New Roman"/>
        <family val="1"/>
      </rPr>
      <t>(En %)</t>
    </r>
  </si>
  <si>
    <t>25 - 44 ans</t>
  </si>
  <si>
    <t>45 - 59 ans</t>
  </si>
  <si>
    <r>
      <t xml:space="preserve">Taux d'activité </t>
    </r>
    <r>
      <rPr>
        <sz val="20"/>
        <rFont val="Times New Roman"/>
        <family val="1"/>
      </rPr>
      <t>(En %)</t>
    </r>
  </si>
  <si>
    <r>
      <t>Source</t>
    </r>
    <r>
      <rPr>
        <sz val="16"/>
        <rFont val="Times New Roman"/>
        <family val="1"/>
      </rPr>
      <t xml:space="preserve"> : - Ministère de l'Economie et des Finances</t>
    </r>
  </si>
  <si>
    <t>(1) Public et Privé, non compris la formation par apprentissage</t>
  </si>
  <si>
    <t xml:space="preserve">(2) Source : RGPH pour 1982, 1994 et 2004, ENNVM 1998/1999    Rapport National 2009 et 2012 sur les OMD (HCP), RGPH 2014     </t>
  </si>
  <si>
    <t>Enquête démographique 2010         Enquête nationale sur l'analphabétime 2012 MEN      La femme marocaine en chiffres 2014 HCP     RGPH 2014</t>
  </si>
  <si>
    <t>(3) Il s'agit des dépenses du Ministère de l'Education Nationale et de la Formation Professionnelle , 2014 et 2015 prévisions de la Loi de finances,</t>
  </si>
  <si>
    <t>Annexe 7- Indicateurs sociaux (suite 2)</t>
  </si>
  <si>
    <r>
      <t xml:space="preserve">Population active occupée </t>
    </r>
    <r>
      <rPr>
        <sz val="20"/>
        <rFont val="Times New Roman"/>
        <family val="1"/>
      </rPr>
      <t>(En milliers)</t>
    </r>
  </si>
  <si>
    <r>
      <t>Structure de la population active occupée selon les groupes d'âges</t>
    </r>
    <r>
      <rPr>
        <sz val="20"/>
        <rFont val="Times New Roman"/>
        <family val="1"/>
      </rPr>
      <t xml:space="preserve"> (En %)</t>
    </r>
  </si>
  <si>
    <r>
      <t xml:space="preserve"> Structure de l'emploi national selon les branches d'activité</t>
    </r>
    <r>
      <rPr>
        <sz val="20"/>
        <rFont val="Times New Roman"/>
        <family val="1"/>
      </rPr>
      <t xml:space="preserve"> (En %) </t>
    </r>
  </si>
  <si>
    <t>Agriculture, forêt et pêche</t>
  </si>
  <si>
    <t>Industrie</t>
  </si>
  <si>
    <t>Bâtiments et travaux publics</t>
  </si>
  <si>
    <t>Commerce et réparation</t>
  </si>
  <si>
    <r>
      <t xml:space="preserve">Population active en chômage  </t>
    </r>
    <r>
      <rPr>
        <sz val="20"/>
        <rFont val="Times New Roman"/>
        <family val="1"/>
      </rPr>
      <t xml:space="preserve">(En milliers) </t>
    </r>
  </si>
  <si>
    <t xml:space="preserve">Urbain  </t>
  </si>
  <si>
    <r>
      <t xml:space="preserve">Taux de féminité de la population active en chômage </t>
    </r>
    <r>
      <rPr>
        <sz val="20"/>
        <rFont val="Times New Roman"/>
        <family val="1"/>
      </rPr>
      <t>(En %)</t>
    </r>
  </si>
  <si>
    <r>
      <t xml:space="preserve">Taux de chômage selon le sexe </t>
    </r>
    <r>
      <rPr>
        <sz val="20"/>
        <rFont val="Times New Roman"/>
        <family val="1"/>
      </rPr>
      <t>(En %)</t>
    </r>
  </si>
  <si>
    <r>
      <t xml:space="preserve">Taux de chômage urbain selon l'âge </t>
    </r>
    <r>
      <rPr>
        <sz val="20"/>
        <rFont val="Times New Roman"/>
        <family val="1"/>
      </rPr>
      <t xml:space="preserve"> (En %)</t>
    </r>
  </si>
  <si>
    <t>15-24 ans</t>
  </si>
  <si>
    <t>25-44 ans</t>
  </si>
  <si>
    <t>45-59 ans</t>
  </si>
  <si>
    <r>
      <t xml:space="preserve">Taux de chômage rural selon l'âge </t>
    </r>
    <r>
      <rPr>
        <sz val="20"/>
        <rFont val="Times New Roman"/>
        <family val="1"/>
      </rPr>
      <t xml:space="preserve"> (En %)</t>
    </r>
  </si>
  <si>
    <r>
      <t xml:space="preserve">Taux de chômage urbain selon le diplôme </t>
    </r>
    <r>
      <rPr>
        <sz val="20"/>
        <rFont val="Times New Roman"/>
        <family val="1"/>
      </rPr>
      <t xml:space="preserve"> (En %)</t>
    </r>
  </si>
  <si>
    <t>Sans diplôme</t>
  </si>
  <si>
    <t>Niveau moyen</t>
  </si>
  <si>
    <t xml:space="preserve">Niveau supérieur </t>
  </si>
  <si>
    <t>Ayant un diplôme</t>
  </si>
  <si>
    <r>
      <t xml:space="preserve">Taux de chômage rural selon le diplôme </t>
    </r>
    <r>
      <rPr>
        <sz val="20"/>
        <rFont val="Times New Roman"/>
        <family val="1"/>
      </rPr>
      <t xml:space="preserve"> (En %)</t>
    </r>
  </si>
  <si>
    <r>
      <t>Source</t>
    </r>
    <r>
      <rPr>
        <sz val="16"/>
        <rFont val="Times New Roman"/>
        <family val="1"/>
      </rPr>
      <t xml:space="preserve"> :  - Haut Commissariat au Plan</t>
    </r>
  </si>
  <si>
    <t>Annexe 7- Indicateurs sociaux (suite 3)</t>
  </si>
  <si>
    <r>
      <t>7.4- Santé</t>
    </r>
    <r>
      <rPr>
        <b/>
        <sz val="14"/>
        <rFont val="Times New Roman"/>
        <family val="1"/>
      </rPr>
      <t xml:space="preserve"> (1)</t>
    </r>
  </si>
  <si>
    <t>Nombre d'habitants par médecin (public et  privé)</t>
  </si>
  <si>
    <t>Nombre d'habitants par établissement de soin de santé de base</t>
  </si>
  <si>
    <t>Total des journées d'hospitalisation (En milliers)</t>
  </si>
  <si>
    <t>Évolution des établissements de soins de santé de base (En nombre)</t>
  </si>
  <si>
    <t>Espérance de vie à la naissance (En nombre d'années)</t>
  </si>
  <si>
    <r>
      <t xml:space="preserve">Taux de prévalence contraceptive (En %) </t>
    </r>
    <r>
      <rPr>
        <b/>
        <sz val="14"/>
        <rFont val="Times New Roman"/>
        <family val="1"/>
      </rPr>
      <t>(2)</t>
    </r>
  </si>
  <si>
    <t>2014</t>
  </si>
  <si>
    <t xml:space="preserve">Part de la population située au dessous du seuil de la pauvreté (En%) </t>
  </si>
  <si>
    <t xml:space="preserve">Déciles de la dépense totale par ménage </t>
  </si>
  <si>
    <t>10% des ménages les moins aisés</t>
  </si>
  <si>
    <t>10% des ménages les plus aisés</t>
  </si>
  <si>
    <t>Écart entre les deux déciles</t>
  </si>
  <si>
    <r>
      <t>Ménages disposant de l'électricité</t>
    </r>
    <r>
      <rPr>
        <sz val="20"/>
        <rFont val="Times New Roman"/>
        <family val="1"/>
      </rPr>
      <t xml:space="preserve"> (En %) </t>
    </r>
  </si>
  <si>
    <r>
      <t>Part de la population rurale bénéficiant de l'eau potable (PAGER)</t>
    </r>
    <r>
      <rPr>
        <b/>
        <sz val="14"/>
        <rFont val="Times New Roman"/>
        <family val="1"/>
      </rPr>
      <t xml:space="preserve"> (5)</t>
    </r>
  </si>
  <si>
    <t>Programme d'Electrification Rurale Généralisée</t>
  </si>
  <si>
    <t>Taux d'Electrification Rurale  (En %)</t>
  </si>
  <si>
    <t>Nombre de villages</t>
  </si>
  <si>
    <r>
      <t>Source</t>
    </r>
    <r>
      <rPr>
        <sz val="16"/>
        <rFont val="Times New Roman"/>
        <family val="1"/>
      </rPr>
      <t xml:space="preserve"> :  - Haut Commissariat au Plan, Ministère de la Santé</t>
    </r>
  </si>
  <si>
    <t>(1) Santé en chiffres 2004-2015 et rapport de performance 2016 du ministère de la Santé.</t>
  </si>
  <si>
    <t>(2) EPSF 2011</t>
  </si>
  <si>
    <t xml:space="preserve">    Cette mise à jour se fonde sur l’hypothèse d’un prolongement, à 2008, de la tendance des dépenses de consommation, observée  entre 2001 et 2007.</t>
  </si>
  <si>
    <t>2018</t>
  </si>
  <si>
    <t>17/18</t>
  </si>
  <si>
    <t>(4) ENCDM 1984/85, ENNVM 1990/91, ENNVM 1998/99 , ENCDM 2000/01 , ENNVM 2006/07, Rapports nationaux sur les OMD, Indicateurs sociaux et RGPH pour 1994,2004 et 2014, santé en chiffres 2015, édition 2016</t>
  </si>
  <si>
    <t xml:space="preserve">(5) Les indicateurs relatifs à l’année 2008 sont obtenus à partir de la mise à jour de la dépense annuelle moyenne par personne, observée en 2007 par l’enquête
 sur le niveau de vie des ménages 2007. </t>
  </si>
  <si>
    <t>(6) ONEE</t>
  </si>
  <si>
    <r>
      <t xml:space="preserve">7.5- Niveau de vie et Equipements de base </t>
    </r>
    <r>
      <rPr>
        <b/>
        <sz val="14"/>
        <rFont val="Times New Roman"/>
        <family val="1"/>
      </rPr>
      <t>(4)</t>
    </r>
  </si>
  <si>
    <t xml:space="preserve"> (3) ENFSF 2018</t>
  </si>
  <si>
    <t>متوسط</t>
  </si>
  <si>
    <t>- المندوبية السامية للتخطيط</t>
  </si>
  <si>
    <t>الساكنة (بالألف)(1)</t>
  </si>
  <si>
    <t>معدل التمدن (%)</t>
  </si>
  <si>
    <t>معدل الأنوثة  (%)</t>
  </si>
  <si>
    <t>البنية حسب الفئات العمرية (%)(*)</t>
  </si>
  <si>
    <t>على المستوى الوطني</t>
  </si>
  <si>
    <t xml:space="preserve">   14-0  سنة</t>
  </si>
  <si>
    <t xml:space="preserve">   15- 24 سنة</t>
  </si>
  <si>
    <t xml:space="preserve">   25- 59 سنة</t>
  </si>
  <si>
    <t xml:space="preserve">   60 سنة فما فوق</t>
  </si>
  <si>
    <t xml:space="preserve">على المستوى الحضري </t>
  </si>
  <si>
    <r>
      <t xml:space="preserve">عدد الأسر </t>
    </r>
    <r>
      <rPr>
        <sz val="20"/>
        <rFont val="Arabic Transparent"/>
        <charset val="178"/>
      </rPr>
      <t>(2)</t>
    </r>
  </si>
  <si>
    <t>الوسط الحضري</t>
  </si>
  <si>
    <t>متوسط عدد أفراد الأسر</t>
  </si>
  <si>
    <t>الوسط القروي</t>
  </si>
  <si>
    <t>المعدل الخام للولادات (بالنسبة للألف)</t>
  </si>
  <si>
    <t>المعدل الخام للوفيات (بالنسبة للألف)</t>
  </si>
  <si>
    <t>المعدل الخام للتزايد الديمغرافي (بالنسبة للألف)</t>
  </si>
  <si>
    <t>الإناث بالوسط القروي</t>
  </si>
  <si>
    <t>عدد تلاميذ التعليم الأولي</t>
  </si>
  <si>
    <t>بما في ذلك التعليم العصري (%)</t>
  </si>
  <si>
    <t>عدد التلاميذ والطلبة</t>
  </si>
  <si>
    <t>التعليم الإبتدائي</t>
  </si>
  <si>
    <t xml:space="preserve">نسبة القطاع العام (%) </t>
  </si>
  <si>
    <t>التعليم الثانوي الإعدادي</t>
  </si>
  <si>
    <t>التعليم الثانوي التأهيلي</t>
  </si>
  <si>
    <t>تطور عدد الأطر التعليمية  في القطاع العام</t>
  </si>
  <si>
    <t>التعليم العالي الجامعي (الهيئة المداومة)</t>
  </si>
  <si>
    <t>(2)  دون احتساب الرُّحل</t>
  </si>
  <si>
    <r>
      <t>Source</t>
    </r>
    <r>
      <rPr>
        <sz val="16"/>
        <rFont val="Times New Roman"/>
        <family val="1"/>
      </rPr>
      <t xml:space="preserve"> :  -  Ministère de l'Education Nationale et de la Formation Professionnelle, de l'Enseignement Supérieur et de la Recherche Scientifique</t>
    </r>
  </si>
  <si>
    <t>معدل الخصوبة</t>
  </si>
  <si>
    <r>
      <t xml:space="preserve">معدل التمدرس الخاص بالتعليم الاساسي (6-11 سنة)(%) </t>
    </r>
    <r>
      <rPr>
        <sz val="20"/>
        <rFont val="Arabic Transparent"/>
        <charset val="178"/>
      </rPr>
      <t>(3)</t>
    </r>
  </si>
  <si>
    <t>(3) نسبة السكان الممدرسين الخاصة بالفئة العمرية 6-11 سنة ايا كان المستوى الدراسي</t>
  </si>
  <si>
    <t>التعليم العالي (الجامعات)(4)</t>
  </si>
  <si>
    <t>(4) دون احتساب تكوين الأطر والتكوين المهني ما بعد البكالوريا.</t>
  </si>
  <si>
    <t>عدد الأساتذة في التكوين البيداغوجي</t>
  </si>
  <si>
    <t>نسبة المعلمين (%)</t>
  </si>
  <si>
    <t>نسبة الأساتذة المبرزين (%)</t>
  </si>
  <si>
    <r>
      <t xml:space="preserve">تطور أعداد المتدربين حسب مستوى التكوين المهني </t>
    </r>
    <r>
      <rPr>
        <sz val="20"/>
        <rFont val="Arabic Transparent"/>
        <charset val="178"/>
      </rPr>
      <t>(1)</t>
    </r>
  </si>
  <si>
    <t>تقني (%)</t>
  </si>
  <si>
    <t>ذكور</t>
  </si>
  <si>
    <t>إناث</t>
  </si>
  <si>
    <t>نسبتها في الميزانية العامة للدولة (%)</t>
  </si>
  <si>
    <t>عدد السكان النشيطين ( بالآلف)</t>
  </si>
  <si>
    <t xml:space="preserve">الوسط الحضري </t>
  </si>
  <si>
    <t>البنية حسب فئات السن (%)</t>
  </si>
  <si>
    <t>15- 24 سنة</t>
  </si>
  <si>
    <t>25- 44 سنة</t>
  </si>
  <si>
    <t>45 - 59 سنة</t>
  </si>
  <si>
    <t xml:space="preserve">معدل النشاط  ( بـ %) </t>
  </si>
  <si>
    <t>المعدل الوطني</t>
  </si>
  <si>
    <t xml:space="preserve">المعدل الحضري </t>
  </si>
  <si>
    <t>المعدل القروي</t>
  </si>
  <si>
    <t>عدد السكان النشيطين المشتغلين ( بالآلف)</t>
  </si>
  <si>
    <t xml:space="preserve">الحضريون </t>
  </si>
  <si>
    <t>القرويون</t>
  </si>
  <si>
    <t>على المستوى القروي</t>
  </si>
  <si>
    <t>بنية السكان الحضريين النشيطين المشتغلين حسب قطاعات الإنتاج (%)</t>
  </si>
  <si>
    <t>الفلاحة والغابات والصيد البحري</t>
  </si>
  <si>
    <t>الصناعة</t>
  </si>
  <si>
    <t>البناء والأشغال العمومية</t>
  </si>
  <si>
    <t>عدد السكان النشيطين العاطلين ( بالآلف)</t>
  </si>
  <si>
    <t>معدل أنوثة السكان النشيطين العاطلين</t>
  </si>
  <si>
    <t xml:space="preserve">في الوسط الحضري </t>
  </si>
  <si>
    <t>في الوسط القروي</t>
  </si>
  <si>
    <r>
      <t>معدل البطالة حسب الجنس (</t>
    </r>
    <r>
      <rPr>
        <sz val="20"/>
        <rFont val="Arabic Transparent"/>
        <charset val="178"/>
      </rPr>
      <t>%)</t>
    </r>
  </si>
  <si>
    <t xml:space="preserve">معدل البطالة بالوسط الحضري حسب فئات السن (%) </t>
  </si>
  <si>
    <t xml:space="preserve">معدل البطالة بالوسط القروي حسب فئات السن (%) </t>
  </si>
  <si>
    <t>معدل البطالة بالوسط الحضري حسب الشهادة المحصل عليها</t>
  </si>
  <si>
    <t>بدون شهادة</t>
  </si>
  <si>
    <t xml:space="preserve">مستوى متوسط </t>
  </si>
  <si>
    <t>مستوى  عالي</t>
  </si>
  <si>
    <t>حاصل على شهادة</t>
  </si>
  <si>
    <t>معدل البطالة بالوسط القروي حسب الشهادة المحصل عليها</t>
  </si>
  <si>
    <r>
      <t>المصادر</t>
    </r>
    <r>
      <rPr>
        <sz val="18"/>
        <color indexed="8"/>
        <rFont val="Arabic Transparent"/>
        <charset val="178"/>
      </rPr>
      <t xml:space="preserve"> :  - المندوبية السامية للتخطيط</t>
    </r>
  </si>
  <si>
    <t>عدد السكان لكل طبيب ( في القطاعين العمومي والخاص)</t>
  </si>
  <si>
    <t>عدد السكان لكل مؤسسة للعلاج الطبي الضروري</t>
  </si>
  <si>
    <t>مجموع أيام التطبيب (بالآلاف)</t>
  </si>
  <si>
    <t>تطور عدد مؤسسات العلاج الطبي الضروري</t>
  </si>
  <si>
    <t>أمل الحياة عند الولادة (بالسنوات)</t>
  </si>
  <si>
    <t>معدل الفقر (%)</t>
  </si>
  <si>
    <t>%10 من الأسر الأكثر فقرا</t>
  </si>
  <si>
    <t>%10 من الأسر الأكثر غنى</t>
  </si>
  <si>
    <t>الفرق بين العشريين</t>
  </si>
  <si>
    <t>عشريات الإنفاق الكلي لكل أسرة</t>
  </si>
  <si>
    <t>نسبة الساكنة القروية المستفيدة من الماء الصالح للشرب</t>
  </si>
  <si>
    <t>برنامج كهربة العالم القروي</t>
  </si>
  <si>
    <t>نسبة كهربة القرى (%)</t>
  </si>
  <si>
    <t>عدد المنخرطين</t>
  </si>
  <si>
    <t>عدد القرى</t>
  </si>
  <si>
    <t>الدور المزودة بالكهرباء (%)</t>
  </si>
  <si>
    <t xml:space="preserve">نسبة استعمال وسائل منع الحمل (%) </t>
  </si>
  <si>
    <t xml:space="preserve">(1) إسقاطات مركز الدراسات والأبحاث الديمغرافية </t>
  </si>
  <si>
    <t>2019</t>
  </si>
  <si>
    <t>18/19</t>
  </si>
  <si>
    <t xml:space="preserve">الخدمات </t>
  </si>
  <si>
    <t>25- 34 سنة</t>
  </si>
  <si>
    <t xml:space="preserve">35 -44 سنة </t>
  </si>
  <si>
    <t xml:space="preserve">45 سنة فما فوق </t>
  </si>
  <si>
    <t>نسبة أساتذة التعليم الأولي (%)</t>
  </si>
  <si>
    <t>نسبة أساتذة الإعدادي (%)</t>
  </si>
  <si>
    <t>نسبة أساتذة الثانوي التأهيلي (%)</t>
  </si>
  <si>
    <t>نسبة المفتشون التربويون (%)</t>
  </si>
  <si>
    <r>
      <t>المصادر</t>
    </r>
    <r>
      <rPr>
        <sz val="18"/>
        <color indexed="8"/>
        <rFont val="Arabic Transparent"/>
        <charset val="178"/>
      </rPr>
      <t xml:space="preserve"> :  - وزارة التربية الوطنية والتكوين المهني والتعليم العالي والبحث العلمي </t>
    </r>
  </si>
  <si>
    <t>20/19</t>
  </si>
  <si>
    <t>21/20</t>
  </si>
  <si>
    <t>- وزارة التعليم العالي و البحث العلمي والابتكار</t>
  </si>
  <si>
    <t>- المندوبية السامية للتخطيط        -وزارة الصحة و الحماية الاجتماعية</t>
  </si>
  <si>
    <t>معدل الأمية ( بـ %) (2)</t>
  </si>
  <si>
    <t>تطور ميزانية التسيير لوزارة التربية الوطنية (بمليون درهم) (3)</t>
  </si>
  <si>
    <t>تطور ميزانية الإستثمار لوزارة التربية الوطنية (بمليون درهم)(3)</t>
  </si>
  <si>
    <t>تطور الميزانية االإجمالية لوزارة التربية الوطنية (بمليون درهم)(3)</t>
  </si>
  <si>
    <r>
      <t>المصادر</t>
    </r>
    <r>
      <rPr>
        <sz val="18"/>
        <color indexed="8"/>
        <rFont val="Arabic Transparent"/>
        <charset val="178"/>
      </rPr>
      <t xml:space="preserve"> :  - وزارة الإقتصاد والمالية </t>
    </r>
  </si>
  <si>
    <t>(1) تهم القطاع العام والخاص بدون احتساب التدرج  المهني</t>
  </si>
  <si>
    <t>(2) المصدر: الإحصاء العام لعام للسكان والسكنى 1982و1994و 2004 و 2014، البحث الوطني حول استهلاك ونفقات الأسر 1998/1999، والتقرير الوطني 2009 و2012 لالهداف الاافية للتنمية,</t>
  </si>
  <si>
    <t xml:space="preserve">                   المرأة المغربية في أرقام2014 و 2018 و2019  و النحث الديموغرافي 2010 و البحث الوطني حول الامية 2012 وزارة التربية الوطنية </t>
  </si>
  <si>
    <t>(3) يتعلق الامر بنفقات وزارة التربية الوطنية و التعليم الاولي والرياضة الانجازات</t>
  </si>
  <si>
    <r>
      <t>المصادر</t>
    </r>
    <r>
      <rPr>
        <sz val="18"/>
        <color indexed="8"/>
        <rFont val="Arabic Transparent"/>
        <charset val="178"/>
      </rPr>
      <t xml:space="preserve"> :  - المندوبية السامية للتخطيط    '- وزارة الصحة والحماية الاجتماعية</t>
    </r>
  </si>
  <si>
    <t>(1) الصحة في ارقام 2004-2015 و تقرير نجاعة الأداء 2016 لوزارة الصحة، و احصائيات أساسية 2019 المندوبية السامية للتخطيط, والخريطة الصحية أكتوبر 2019 ، والبحث الوطني حول السكان وصحة العائلة 2011</t>
  </si>
  <si>
    <t xml:space="preserve">(2) البحث الوطني حول الاستهلاك ونفقات الاسر1984/85  و 2000/01، والبحث الوطني حول مستوى معيشة الاسر 1998/99و 2006/07، والتقارير الوطنية حول أهداف الالفية للتنمة، </t>
  </si>
  <si>
    <t>والمؤشرات الاجتماعية والإحصاء العام لعام للسكان والسكنى لسنة 1994 و2004 و2014  والصحة في أرقام 2015 طبعة 2016</t>
  </si>
  <si>
    <t>(2) تم الحصول على مؤشرات سنة 2008 من خلال تحديث متوسط ​​االنفقات السنوية للفرد ، الذي لوحظ في سنة 2007 من خلال االبحث الوطني حول مستوى معيشة الاسر 2007</t>
  </si>
  <si>
    <t>يستند هذا التحديث علىى افتراض أن اتطورالإنفاق الاستهلاكي الذي لوحظ بين عامي 2001 و 2007 قد امتد إلى عام 2008</t>
  </si>
  <si>
    <t>2012-2017</t>
  </si>
  <si>
    <t>23/24</t>
  </si>
  <si>
    <t>22/21</t>
  </si>
  <si>
    <t>23/22</t>
  </si>
  <si>
    <t xml:space="preserve"> المؤشرات الإجتماعية</t>
  </si>
  <si>
    <t>1- الديمغرافيا</t>
  </si>
  <si>
    <t>2- التربية والتكوين</t>
  </si>
  <si>
    <t>3- التشغيل والأجور</t>
  </si>
  <si>
    <r>
      <t>1.3- نشاط الساكنة، التشغيل والبطالة</t>
    </r>
    <r>
      <rPr>
        <sz val="20"/>
        <rFont val="Arabic Transparent"/>
        <charset val="178"/>
      </rPr>
      <t xml:space="preserve"> (15 سنة فما فوق)</t>
    </r>
  </si>
  <si>
    <t xml:space="preserve"> المؤشرات الإجتماعية (تابع2)</t>
  </si>
  <si>
    <t xml:space="preserve"> المؤشرات الإجتماعية (تابع3)</t>
  </si>
  <si>
    <t>4-الصحة (1)</t>
  </si>
  <si>
    <t>5- مستوى المعيشة  والتجهيزات الأ ساسية (2)</t>
  </si>
  <si>
    <t xml:space="preserve"> المؤشرات الإجتماعية (تابع1)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</si>
</sst>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#,##0.0"/>
    <numFmt numFmtId="167" formatCode="0.0"/>
    <numFmt numFmtId="168" formatCode="[$-409]mmm/yy;@"/>
    <numFmt numFmtId="169" formatCode="_(* #,##0_);_(* \(#,##0\);_(* &quot;-&quot;_);_(@_)"/>
    <numFmt numFmtId="170" formatCode="_(&quot;$&quot;* #,##0_);_(&quot;$&quot;* \(#,##0\);_(&quot;$&quot;* &quot;-&quot;_);_(@_)"/>
    <numFmt numFmtId="171" formatCode="_-* #,##0.00\ [$€-1]_-;\-* #,##0.00\ [$€-1]_-;_-* &quot;-&quot;??\ [$€-1]_-"/>
    <numFmt numFmtId="172" formatCode="_-* #,##0.00\ [$€]_-;\-* #,##0.00\ [$€]_-;_-* &quot;-&quot;??\ [$€]_-;_-@_-"/>
    <numFmt numFmtId="173" formatCode="_(* #,##0.00_);_(* \(#,##0.00\);_(* &quot;-&quot;??_);_(@_)"/>
    <numFmt numFmtId="174" formatCode="_ * #,##0.00_ \ [$$-C0C]_ ;_ * \-#,##0.00\ \ [$$-C0C]_ ;_ * &quot;-&quot;??_ \ [$$-C0C]_ ;_ @_ "/>
    <numFmt numFmtId="175" formatCode="[$-40C]d\-mmm;@"/>
    <numFmt numFmtId="176" formatCode="_(&quot;$&quot;* #,##0.00_);_(&quot;$&quot;* \(#,##0.00\);_(&quot;$&quot;* &quot;-&quot;??_);_(@_)"/>
  </numFmts>
  <fonts count="42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u/>
      <sz val="13"/>
      <name val="Times New Roman"/>
      <family val="1"/>
    </font>
    <font>
      <i/>
      <sz val="20"/>
      <name val="Times New Roman"/>
      <family val="1"/>
    </font>
    <font>
      <i/>
      <sz val="17"/>
      <name val="Times New Roman"/>
      <family val="1"/>
    </font>
    <font>
      <b/>
      <sz val="14"/>
      <name val="Times New Roman"/>
      <family val="1"/>
    </font>
    <font>
      <b/>
      <sz val="20"/>
      <name val="Arabic Transparent"/>
      <charset val="178"/>
    </font>
    <font>
      <sz val="20"/>
      <name val="Arabic Transparent"/>
      <charset val="178"/>
    </font>
    <font>
      <sz val="18"/>
      <name val="Arabic Transparent"/>
      <charset val="178"/>
    </font>
    <font>
      <b/>
      <i/>
      <u/>
      <sz val="18"/>
      <color indexed="8"/>
      <name val="Arabic Transparent"/>
      <charset val="178"/>
    </font>
    <font>
      <sz val="18"/>
      <color indexed="8"/>
      <name val="Arabic Transparent"/>
      <charset val="178"/>
    </font>
    <font>
      <b/>
      <sz val="20"/>
      <name val="Arabic Transparent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</borders>
  <cellStyleXfs count="1545">
    <xf numFmtId="165" fontId="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2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8" fontId="20" fillId="0" borderId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7" fontId="21" fillId="4" borderId="7">
      <alignment horizontal="right" vertical="center"/>
    </xf>
    <xf numFmtId="167" fontId="22" fillId="4" borderId="7">
      <alignment horizontal="right" vertical="center" indent="1"/>
    </xf>
    <xf numFmtId="0" fontId="23" fillId="5" borderId="8">
      <alignment horizontal="center" vertical="center"/>
    </xf>
    <xf numFmtId="169" fontId="20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70" fontId="20" fillId="0" borderId="0" applyFont="0" applyFill="0" applyBorder="0" applyAlignment="0" applyProtection="0"/>
    <xf numFmtId="165" fontId="2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5" fillId="0" borderId="0" applyNumberFormat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174" fontId="26" fillId="4" borderId="9" applyFill="0" applyBorder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/>
    <xf numFmtId="0" fontId="20" fillId="0" borderId="0"/>
    <xf numFmtId="0" fontId="20" fillId="0" borderId="0"/>
    <xf numFmtId="165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3" fillId="0" borderId="0"/>
    <xf numFmtId="165" fontId="20" fillId="0" borderId="0"/>
    <xf numFmtId="0" fontId="20" fillId="0" borderId="0"/>
    <xf numFmtId="165" fontId="26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20" fillId="0" borderId="0"/>
    <xf numFmtId="168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3" fillId="0" borderId="0"/>
    <xf numFmtId="0" fontId="20" fillId="0" borderId="0"/>
    <xf numFmtId="0" fontId="3" fillId="0" borderId="0"/>
    <xf numFmtId="165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165" fontId="20" fillId="0" borderId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1" fillId="0" borderId="8" applyNumberFormat="0" applyAlignment="0">
      <alignment horizontal="center"/>
    </xf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0" fillId="0" borderId="0"/>
    <xf numFmtId="165" fontId="2" fillId="0" borderId="0"/>
    <xf numFmtId="165" fontId="1" fillId="0" borderId="0"/>
  </cellStyleXfs>
  <cellXfs count="198">
    <xf numFmtId="0" fontId="0" fillId="0" borderId="0" xfId="0" applyNumberFormat="1"/>
    <xf numFmtId="166" fontId="7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left"/>
    </xf>
    <xf numFmtId="165" fontId="9" fillId="0" borderId="2" xfId="1" applyNumberFormat="1" applyFont="1" applyFill="1" applyBorder="1" applyAlignment="1">
      <alignment horizontal="center"/>
    </xf>
    <xf numFmtId="165" fontId="6" fillId="0" borderId="2" xfId="1" applyNumberFormat="1" applyFont="1" applyFill="1" applyBorder="1"/>
    <xf numFmtId="165" fontId="10" fillId="0" borderId="2" xfId="1" applyNumberFormat="1" applyFont="1" applyFill="1" applyBorder="1"/>
    <xf numFmtId="166" fontId="7" fillId="0" borderId="2" xfId="1" applyNumberFormat="1" applyFont="1" applyFill="1" applyBorder="1" applyAlignment="1">
      <alignment horizontal="center" vertical="center"/>
    </xf>
    <xf numFmtId="165" fontId="6" fillId="0" borderId="0" xfId="1" applyFont="1" applyFill="1"/>
    <xf numFmtId="165" fontId="12" fillId="3" borderId="0" xfId="1" applyNumberFormat="1" applyFont="1" applyFill="1" applyBorder="1" applyAlignment="1">
      <alignment horizontal="center"/>
    </xf>
    <xf numFmtId="165" fontId="14" fillId="0" borderId="0" xfId="1" applyFont="1" applyFill="1"/>
    <xf numFmtId="165" fontId="15" fillId="3" borderId="2" xfId="1" applyNumberFormat="1" applyFont="1" applyFill="1" applyBorder="1" applyAlignment="1">
      <alignment horizontal="left"/>
    </xf>
    <xf numFmtId="165" fontId="9" fillId="3" borderId="2" xfId="1" applyNumberFormat="1" applyFont="1" applyFill="1" applyBorder="1" applyAlignment="1">
      <alignment horizontal="center"/>
    </xf>
    <xf numFmtId="1" fontId="16" fillId="3" borderId="2" xfId="1" applyNumberFormat="1" applyFont="1" applyFill="1" applyBorder="1" applyAlignment="1">
      <alignment horizontal="center"/>
    </xf>
    <xf numFmtId="165" fontId="6" fillId="0" borderId="0" xfId="1" applyNumberFormat="1" applyFont="1" applyFill="1"/>
    <xf numFmtId="165" fontId="19" fillId="0" borderId="0" xfId="1" applyNumberFormat="1" applyFont="1" applyFill="1" applyBorder="1"/>
    <xf numFmtId="165" fontId="16" fillId="3" borderId="2" xfId="1" quotePrefix="1" applyNumberFormat="1" applyFont="1" applyFill="1" applyBorder="1" applyAlignment="1">
      <alignment horizontal="center" vertical="center"/>
    </xf>
    <xf numFmtId="165" fontId="19" fillId="0" borderId="0" xfId="1" applyNumberFormat="1" applyFont="1" applyFill="1"/>
    <xf numFmtId="165" fontId="10" fillId="0" borderId="0" xfId="1" applyFont="1" applyFill="1"/>
    <xf numFmtId="165" fontId="7" fillId="0" borderId="0" xfId="1" applyNumberFormat="1" applyFont="1" applyFill="1"/>
    <xf numFmtId="165" fontId="15" fillId="0" borderId="2" xfId="1" applyNumberFormat="1" applyFont="1" applyFill="1" applyBorder="1" applyAlignment="1">
      <alignment horizontal="center"/>
    </xf>
    <xf numFmtId="165" fontId="11" fillId="3" borderId="5" xfId="1" applyNumberFormat="1" applyFont="1" applyFill="1" applyBorder="1"/>
    <xf numFmtId="165" fontId="7" fillId="0" borderId="0" xfId="1" applyFont="1" applyFill="1"/>
    <xf numFmtId="165" fontId="7" fillId="0" borderId="0" xfId="1" applyNumberFormat="1" applyFont="1" applyFill="1" applyBorder="1"/>
    <xf numFmtId="165" fontId="17" fillId="0" borderId="0" xfId="1" applyFont="1" applyFill="1"/>
    <xf numFmtId="1" fontId="19" fillId="0" borderId="0" xfId="1" applyNumberFormat="1" applyFont="1" applyFill="1" applyAlignment="1">
      <alignment horizontal="center"/>
    </xf>
    <xf numFmtId="1" fontId="16" fillId="3" borderId="2" xfId="1" applyNumberFormat="1" applyFont="1" applyFill="1" applyBorder="1" applyAlignment="1">
      <alignment horizontal="center" vertical="center"/>
    </xf>
    <xf numFmtId="165" fontId="7" fillId="0" borderId="0" xfId="1" applyFont="1" applyFill="1" applyBorder="1"/>
    <xf numFmtId="1" fontId="7" fillId="0" borderId="0" xfId="1" applyNumberFormat="1" applyFont="1" applyFill="1"/>
    <xf numFmtId="165" fontId="19" fillId="0" borderId="0" xfId="1" applyFont="1" applyFill="1"/>
    <xf numFmtId="165" fontId="18" fillId="0" borderId="6" xfId="1" quotePrefix="1" applyNumberFormat="1" applyFont="1" applyFill="1" applyBorder="1" applyAlignment="1">
      <alignment horizontal="left"/>
    </xf>
    <xf numFmtId="165" fontId="32" fillId="0" borderId="0" xfId="1" applyFont="1" applyFill="1" applyBorder="1" applyAlignment="1">
      <alignment horizontal="left" indent="1"/>
    </xf>
    <xf numFmtId="165" fontId="10" fillId="0" borderId="0" xfId="1" applyFont="1" applyFill="1" applyAlignment="1">
      <alignment horizontal="center"/>
    </xf>
    <xf numFmtId="1" fontId="19" fillId="0" borderId="0" xfId="1" applyNumberFormat="1" applyFont="1" applyFill="1"/>
    <xf numFmtId="165" fontId="8" fillId="0" borderId="2" xfId="1" applyFont="1" applyFill="1" applyBorder="1" applyAlignment="1">
      <alignment horizontal="left"/>
    </xf>
    <xf numFmtId="165" fontId="9" fillId="0" borderId="2" xfId="1" applyFont="1" applyFill="1" applyBorder="1" applyAlignment="1">
      <alignment horizontal="center"/>
    </xf>
    <xf numFmtId="165" fontId="6" fillId="0" borderId="2" xfId="1" applyFont="1" applyFill="1" applyBorder="1"/>
    <xf numFmtId="165" fontId="15" fillId="0" borderId="2" xfId="1" applyFont="1" applyFill="1" applyBorder="1" applyAlignment="1">
      <alignment horizontal="center"/>
    </xf>
    <xf numFmtId="165" fontId="10" fillId="0" borderId="2" xfId="1" applyFont="1" applyFill="1" applyBorder="1"/>
    <xf numFmtId="165" fontId="11" fillId="3" borderId="0" xfId="1" applyFont="1" applyFill="1" applyBorder="1"/>
    <xf numFmtId="165" fontId="12" fillId="3" borderId="0" xfId="1" applyFont="1" applyFill="1" applyBorder="1" applyAlignment="1">
      <alignment horizontal="center"/>
    </xf>
    <xf numFmtId="165" fontId="13" fillId="3" borderId="2" xfId="1" applyFont="1" applyFill="1" applyBorder="1" applyAlignment="1">
      <alignment horizontal="center"/>
    </xf>
    <xf numFmtId="165" fontId="13" fillId="3" borderId="5" xfId="1" applyFont="1" applyFill="1" applyBorder="1" applyAlignment="1">
      <alignment horizontal="center"/>
    </xf>
    <xf numFmtId="165" fontId="13" fillId="3" borderId="10" xfId="1" applyFont="1" applyFill="1" applyBorder="1" applyAlignment="1">
      <alignment horizontal="center"/>
    </xf>
    <xf numFmtId="165" fontId="15" fillId="3" borderId="2" xfId="1" applyFont="1" applyFill="1" applyBorder="1" applyAlignment="1">
      <alignment horizontal="left"/>
    </xf>
    <xf numFmtId="165" fontId="9" fillId="3" borderId="2" xfId="1" applyFont="1" applyFill="1" applyBorder="1" applyAlignment="1">
      <alignment horizontal="center"/>
    </xf>
    <xf numFmtId="1" fontId="16" fillId="3" borderId="2" xfId="1" quotePrefix="1" applyNumberFormat="1" applyFont="1" applyFill="1" applyBorder="1" applyAlignment="1">
      <alignment horizontal="center"/>
    </xf>
    <xf numFmtId="1" fontId="16" fillId="3" borderId="11" xfId="1" quotePrefix="1" applyNumberFormat="1" applyFont="1" applyFill="1" applyBorder="1" applyAlignment="1">
      <alignment horizontal="center"/>
    </xf>
    <xf numFmtId="165" fontId="6" fillId="0" borderId="0" xfId="1" applyFont="1" applyFill="1" applyBorder="1"/>
    <xf numFmtId="165" fontId="6" fillId="0" borderId="12" xfId="1" applyFont="1" applyFill="1" applyBorder="1"/>
    <xf numFmtId="165" fontId="17" fillId="0" borderId="0" xfId="1519" applyFont="1" applyAlignment="1">
      <alignment horizontal="left"/>
    </xf>
    <xf numFmtId="165" fontId="17" fillId="0" borderId="0" xfId="1519" applyFont="1" applyAlignment="1">
      <alignment horizontal="center"/>
    </xf>
    <xf numFmtId="165" fontId="17" fillId="0" borderId="0" xfId="1519" applyFont="1" applyAlignment="1">
      <alignment horizontal="left" indent="3"/>
    </xf>
    <xf numFmtId="1" fontId="17" fillId="0" borderId="0" xfId="1519" applyNumberFormat="1" applyFont="1" applyAlignment="1">
      <alignment horizontal="center"/>
    </xf>
    <xf numFmtId="165" fontId="7" fillId="0" borderId="0" xfId="1519" quotePrefix="1" applyFont="1" applyAlignment="1">
      <alignment horizontal="left" indent="4"/>
    </xf>
    <xf numFmtId="167" fontId="7" fillId="0" borderId="0" xfId="1519" applyNumberFormat="1" applyFont="1" applyAlignment="1">
      <alignment horizontal="center"/>
    </xf>
    <xf numFmtId="165" fontId="7" fillId="0" borderId="0" xfId="1519" applyFont="1" applyAlignment="1">
      <alignment horizontal="left" vertical="center" wrapText="1" indent="4"/>
    </xf>
    <xf numFmtId="165" fontId="7" fillId="0" borderId="0" xfId="1519" applyFont="1"/>
    <xf numFmtId="165" fontId="7" fillId="0" borderId="12" xfId="1" applyFont="1" applyFill="1" applyBorder="1"/>
    <xf numFmtId="165" fontId="7" fillId="0" borderId="0" xfId="1519" applyFont="1" applyAlignment="1">
      <alignment horizontal="left" indent="6"/>
    </xf>
    <xf numFmtId="165" fontId="7" fillId="0" borderId="0" xfId="1519" applyFont="1" applyAlignment="1">
      <alignment horizontal="left" indent="8"/>
    </xf>
    <xf numFmtId="165" fontId="17" fillId="0" borderId="0" xfId="1519" quotePrefix="1" applyFont="1" applyAlignment="1">
      <alignment horizontal="left" indent="4"/>
    </xf>
    <xf numFmtId="167" fontId="17" fillId="0" borderId="0" xfId="1519" applyNumberFormat="1" applyFont="1" applyAlignment="1">
      <alignment horizontal="center"/>
    </xf>
    <xf numFmtId="165" fontId="7" fillId="0" borderId="0" xfId="1519" applyFont="1" applyAlignment="1">
      <alignment horizontal="left" indent="5"/>
    </xf>
    <xf numFmtId="165" fontId="17" fillId="0" borderId="0" xfId="1519" applyFont="1" applyAlignment="1">
      <alignment horizontal="left" indent="4"/>
    </xf>
    <xf numFmtId="2" fontId="17" fillId="0" borderId="0" xfId="1519" applyNumberFormat="1" applyFont="1" applyAlignment="1">
      <alignment horizontal="center"/>
    </xf>
    <xf numFmtId="2" fontId="7" fillId="0" borderId="0" xfId="1519" applyNumberFormat="1" applyFont="1" applyAlignment="1">
      <alignment horizontal="center"/>
    </xf>
    <xf numFmtId="2" fontId="7" fillId="0" borderId="2" xfId="1519" applyNumberFormat="1" applyFont="1" applyBorder="1" applyAlignment="1">
      <alignment horizontal="center"/>
    </xf>
    <xf numFmtId="165" fontId="11" fillId="3" borderId="5" xfId="1" applyFont="1" applyFill="1" applyBorder="1"/>
    <xf numFmtId="165" fontId="12" fillId="3" borderId="5" xfId="1" applyFont="1" applyFill="1" applyBorder="1" applyAlignment="1">
      <alignment horizontal="center"/>
    </xf>
    <xf numFmtId="165" fontId="7" fillId="0" borderId="0" xfId="1519" applyFont="1" applyAlignment="1">
      <alignment horizontal="center"/>
    </xf>
    <xf numFmtId="165" fontId="17" fillId="0" borderId="0" xfId="1519" applyFont="1" applyAlignment="1">
      <alignment horizontal="left" vertical="center" wrapText="1" indent="4"/>
    </xf>
    <xf numFmtId="165" fontId="13" fillId="3" borderId="3" xfId="1" applyFont="1" applyFill="1" applyBorder="1" applyAlignment="1">
      <alignment horizontal="center"/>
    </xf>
    <xf numFmtId="165" fontId="17" fillId="0" borderId="0" xfId="1519" quotePrefix="1" applyFont="1" applyAlignment="1">
      <alignment horizontal="left" wrapText="1" indent="3"/>
    </xf>
    <xf numFmtId="167" fontId="7" fillId="0" borderId="0" xfId="1519" applyNumberFormat="1" applyFont="1" applyAlignment="1">
      <alignment horizontal="center" vertical="center"/>
    </xf>
    <xf numFmtId="1" fontId="7" fillId="0" borderId="0" xfId="1519" applyNumberFormat="1" applyFont="1" applyAlignment="1">
      <alignment horizontal="center"/>
    </xf>
    <xf numFmtId="165" fontId="7" fillId="0" borderId="0" xfId="1519" quotePrefix="1" applyFont="1" applyAlignment="1">
      <alignment horizontal="left" indent="5"/>
    </xf>
    <xf numFmtId="165" fontId="7" fillId="0" borderId="0" xfId="1519" applyFont="1" applyAlignment="1">
      <alignment horizontal="left" indent="4"/>
    </xf>
    <xf numFmtId="165" fontId="7" fillId="0" borderId="0" xfId="1519" quotePrefix="1" applyFont="1" applyAlignment="1">
      <alignment horizontal="left" indent="8"/>
    </xf>
    <xf numFmtId="165" fontId="17" fillId="0" borderId="0" xfId="1519" applyFont="1" applyAlignment="1">
      <alignment horizontal="left" vertical="center" wrapText="1" indent="3"/>
    </xf>
    <xf numFmtId="1" fontId="7" fillId="0" borderId="0" xfId="1519" applyNumberFormat="1" applyFont="1"/>
    <xf numFmtId="165" fontId="7" fillId="0" borderId="0" xfId="1519" quotePrefix="1" applyFont="1" applyAlignment="1">
      <alignment horizontal="left" vertical="center" wrapText="1" indent="4"/>
    </xf>
    <xf numFmtId="167" fontId="19" fillId="0" borderId="0" xfId="1519" applyNumberFormat="1" applyFont="1" applyAlignment="1">
      <alignment horizontal="center"/>
    </xf>
    <xf numFmtId="165" fontId="19" fillId="0" borderId="0" xfId="1519" applyFont="1"/>
    <xf numFmtId="165" fontId="19" fillId="0" borderId="0" xfId="1" quotePrefix="1" applyNumberFormat="1" applyFont="1" applyFill="1" applyBorder="1" applyAlignment="1">
      <alignment horizontal="left" indent="7"/>
    </xf>
    <xf numFmtId="165" fontId="19" fillId="0" borderId="0" xfId="1" quotePrefix="1" applyNumberFormat="1" applyFont="1" applyFill="1" applyBorder="1" applyAlignment="1">
      <alignment horizontal="left" wrapText="1" indent="7"/>
    </xf>
    <xf numFmtId="165" fontId="19" fillId="0" borderId="0" xfId="1520" applyFont="1" applyAlignment="1">
      <alignment horizontal="left" indent="1"/>
    </xf>
    <xf numFmtId="165" fontId="19" fillId="0" borderId="0" xfId="1520" quotePrefix="1" applyFont="1" applyAlignment="1">
      <alignment horizontal="left" indent="1"/>
    </xf>
    <xf numFmtId="165" fontId="10" fillId="0" borderId="0" xfId="1519" applyFont="1"/>
    <xf numFmtId="165" fontId="11" fillId="3" borderId="0" xfId="1" applyNumberFormat="1" applyFont="1" applyFill="1" applyBorder="1"/>
    <xf numFmtId="165" fontId="13" fillId="3" borderId="5" xfId="1" applyNumberFormat="1" applyFont="1" applyFill="1" applyBorder="1" applyAlignment="1">
      <alignment horizontal="center"/>
    </xf>
    <xf numFmtId="165" fontId="17" fillId="0" borderId="0" xfId="1519" quotePrefix="1" applyFont="1" applyAlignment="1">
      <alignment horizontal="left" indent="3"/>
    </xf>
    <xf numFmtId="165" fontId="12" fillId="3" borderId="5" xfId="1" applyNumberFormat="1" applyFont="1" applyFill="1" applyBorder="1" applyAlignment="1">
      <alignment horizontal="center"/>
    </xf>
    <xf numFmtId="1" fontId="16" fillId="3" borderId="2" xfId="1" quotePrefix="1" applyNumberFormat="1" applyFont="1" applyFill="1" applyBorder="1" applyAlignment="1">
      <alignment horizontal="center" vertical="center"/>
    </xf>
    <xf numFmtId="165" fontId="17" fillId="0" borderId="0" xfId="1519" applyFont="1" applyAlignment="1">
      <alignment horizontal="left" vertical="center" wrapText="1" indent="2"/>
    </xf>
    <xf numFmtId="165" fontId="17" fillId="0" borderId="0" xfId="1519" quotePrefix="1" applyFont="1" applyAlignment="1">
      <alignment horizontal="left" vertical="center" wrapText="1"/>
    </xf>
    <xf numFmtId="165" fontId="17" fillId="0" borderId="0" xfId="1519" quotePrefix="1" applyFont="1" applyAlignment="1">
      <alignment horizontal="left" vertical="center" indent="3"/>
    </xf>
    <xf numFmtId="165" fontId="17" fillId="0" borderId="0" xfId="1519" applyFont="1" applyAlignment="1">
      <alignment horizontal="left" indent="5"/>
    </xf>
    <xf numFmtId="20" fontId="7" fillId="0" borderId="0" xfId="1519" applyNumberFormat="1" applyFont="1" applyAlignment="1">
      <alignment horizontal="left" indent="6"/>
    </xf>
    <xf numFmtId="165" fontId="19" fillId="0" borderId="4" xfId="1519" applyFont="1" applyBorder="1" applyAlignment="1">
      <alignment horizontal="left" indent="6"/>
    </xf>
    <xf numFmtId="167" fontId="19" fillId="0" borderId="0" xfId="1519" applyNumberFormat="1" applyFont="1"/>
    <xf numFmtId="165" fontId="18" fillId="0" borderId="0" xfId="1" quotePrefix="1" applyNumberFormat="1" applyFont="1" applyFill="1" applyBorder="1" applyAlignment="1">
      <alignment horizontal="left"/>
    </xf>
    <xf numFmtId="165" fontId="19" fillId="0" borderId="0" xfId="1519" applyFont="1" applyAlignment="1">
      <alignment horizontal="left" indent="1"/>
    </xf>
    <xf numFmtId="0" fontId="16" fillId="3" borderId="2" xfId="1" applyNumberFormat="1" applyFont="1" applyFill="1" applyBorder="1" applyAlignment="1">
      <alignment horizontal="center"/>
    </xf>
    <xf numFmtId="165" fontId="17" fillId="0" borderId="0" xfId="1519" applyFont="1" applyAlignment="1">
      <alignment horizontal="left" indent="1"/>
    </xf>
    <xf numFmtId="165" fontId="17" fillId="0" borderId="0" xfId="1519" quotePrefix="1" applyFont="1" applyAlignment="1">
      <alignment horizontal="left" vertical="center" indent="2"/>
    </xf>
    <xf numFmtId="165" fontId="7" fillId="0" borderId="0" xfId="1519" applyFont="1" applyAlignment="1">
      <alignment horizontal="left" indent="3"/>
    </xf>
    <xf numFmtId="165" fontId="17" fillId="0" borderId="0" xfId="1519" quotePrefix="1" applyFont="1" applyAlignment="1">
      <alignment horizontal="left" vertical="center" wrapText="1" indent="2"/>
    </xf>
    <xf numFmtId="165" fontId="17" fillId="0" borderId="0" xfId="1519" quotePrefix="1" applyFont="1" applyAlignment="1">
      <alignment horizontal="left" vertical="center" indent="2" shrinkToFit="1"/>
    </xf>
    <xf numFmtId="165" fontId="17" fillId="0" borderId="0" xfId="1519" quotePrefix="1" applyFont="1" applyAlignment="1">
      <alignment horizontal="left" indent="2"/>
    </xf>
    <xf numFmtId="165" fontId="33" fillId="0" borderId="0" xfId="1519" applyFont="1" applyAlignment="1">
      <alignment horizontal="left" indent="5"/>
    </xf>
    <xf numFmtId="165" fontId="34" fillId="0" borderId="4" xfId="1519" applyFont="1" applyBorder="1" applyAlignment="1">
      <alignment horizontal="left" indent="5"/>
    </xf>
    <xf numFmtId="167" fontId="7" fillId="0" borderId="0" xfId="1519" quotePrefix="1" applyNumberFormat="1" applyFont="1" applyAlignment="1">
      <alignment horizontal="center"/>
    </xf>
    <xf numFmtId="0" fontId="16" fillId="3" borderId="3" xfId="1" applyNumberFormat="1" applyFont="1" applyFill="1" applyBorder="1" applyAlignment="1">
      <alignment horizontal="center"/>
    </xf>
    <xf numFmtId="165" fontId="17" fillId="0" borderId="0" xfId="1520" applyFont="1" applyAlignment="1">
      <alignment horizontal="left"/>
    </xf>
    <xf numFmtId="165" fontId="17" fillId="0" borderId="0" xfId="1520" quotePrefix="1" applyFont="1" applyAlignment="1">
      <alignment horizontal="center"/>
    </xf>
    <xf numFmtId="165" fontId="7" fillId="0" borderId="0" xfId="1519" quotePrefix="1" applyFont="1" applyAlignment="1">
      <alignment horizontal="left" vertical="center" indent="4"/>
    </xf>
    <xf numFmtId="165" fontId="15" fillId="3" borderId="3" xfId="1" applyNumberFormat="1" applyFont="1" applyFill="1" applyBorder="1" applyAlignment="1">
      <alignment horizontal="left"/>
    </xf>
    <xf numFmtId="165" fontId="9" fillId="3" borderId="3" xfId="1" applyNumberFormat="1" applyFont="1" applyFill="1" applyBorder="1" applyAlignment="1">
      <alignment horizontal="center"/>
    </xf>
    <xf numFmtId="1" fontId="16" fillId="3" borderId="3" xfId="1" applyNumberFormat="1" applyFont="1" applyFill="1" applyBorder="1" applyAlignment="1">
      <alignment horizontal="center"/>
    </xf>
    <xf numFmtId="165" fontId="17" fillId="0" borderId="0" xfId="1519" quotePrefix="1" applyFont="1" applyAlignment="1">
      <alignment horizontal="left" vertical="center" wrapText="1" indent="4"/>
    </xf>
    <xf numFmtId="165" fontId="17" fillId="0" borderId="0" xfId="1520" applyFont="1" applyAlignment="1">
      <alignment horizontal="left" vertical="center" indent="4"/>
    </xf>
    <xf numFmtId="165" fontId="7" fillId="0" borderId="0" xfId="1520" applyFont="1" applyAlignment="1">
      <alignment horizontal="center"/>
    </xf>
    <xf numFmtId="167" fontId="7" fillId="0" borderId="0" xfId="1520" applyNumberFormat="1" applyFont="1" applyAlignment="1">
      <alignment horizontal="center"/>
    </xf>
    <xf numFmtId="165" fontId="7" fillId="0" borderId="0" xfId="1520" applyFont="1" applyAlignment="1">
      <alignment horizontal="left" indent="8"/>
    </xf>
    <xf numFmtId="1" fontId="15" fillId="0" borderId="2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1" fontId="10" fillId="0" borderId="2" xfId="1" applyNumberFormat="1" applyFont="1" applyFill="1" applyBorder="1"/>
    <xf numFmtId="165" fontId="17" fillId="0" borderId="0" xfId="1520" applyFont="1" applyAlignment="1">
      <alignment horizontal="left" indent="4"/>
    </xf>
    <xf numFmtId="167" fontId="7" fillId="0" borderId="0" xfId="1520" quotePrefix="1" applyNumberFormat="1" applyFont="1" applyAlignment="1">
      <alignment horizontal="center"/>
    </xf>
    <xf numFmtId="165" fontId="17" fillId="0" borderId="0" xfId="1520" quotePrefix="1" applyFont="1" applyAlignment="1">
      <alignment horizontal="left" indent="2"/>
    </xf>
    <xf numFmtId="165" fontId="33" fillId="0" borderId="0" xfId="1520" applyFont="1" applyAlignment="1">
      <alignment horizontal="left" indent="8"/>
    </xf>
    <xf numFmtId="165" fontId="17" fillId="0" borderId="0" xfId="1520" applyFont="1" applyAlignment="1">
      <alignment horizontal="left" indent="3"/>
    </xf>
    <xf numFmtId="165" fontId="7" fillId="0" borderId="0" xfId="1520" applyFont="1" applyAlignment="1">
      <alignment horizontal="left" indent="5"/>
    </xf>
    <xf numFmtId="1" fontId="7" fillId="0" borderId="0" xfId="1520" applyNumberFormat="1" applyFont="1" applyAlignment="1">
      <alignment horizontal="center"/>
    </xf>
    <xf numFmtId="165" fontId="7" fillId="0" borderId="0" xfId="1520" applyFont="1"/>
    <xf numFmtId="167" fontId="19" fillId="0" borderId="0" xfId="1519" quotePrefix="1" applyNumberFormat="1" applyFont="1" applyAlignment="1">
      <alignment horizontal="center"/>
    </xf>
    <xf numFmtId="165" fontId="20" fillId="0" borderId="0" xfId="1519" applyAlignment="1">
      <alignment horizontal="center"/>
    </xf>
    <xf numFmtId="165" fontId="20" fillId="0" borderId="0" xfId="1519"/>
    <xf numFmtId="165" fontId="38" fillId="0" borderId="0" xfId="1542" applyFont="1" applyAlignment="1">
      <alignment horizontal="right" readingOrder="2"/>
    </xf>
    <xf numFmtId="165" fontId="36" fillId="0" borderId="0" xfId="1542" applyFont="1" applyAlignment="1">
      <alignment horizontal="right" readingOrder="2"/>
    </xf>
    <xf numFmtId="165" fontId="37" fillId="0" borderId="0" xfId="1542" applyFont="1" applyAlignment="1">
      <alignment horizontal="right" indent="2" readingOrder="2"/>
    </xf>
    <xf numFmtId="165" fontId="36" fillId="0" borderId="0" xfId="1542" applyFont="1" applyAlignment="1">
      <alignment horizontal="right" indent="1" readingOrder="2"/>
    </xf>
    <xf numFmtId="165" fontId="37" fillId="0" borderId="0" xfId="1542" applyFont="1" applyAlignment="1">
      <alignment horizontal="right" indent="6" readingOrder="2"/>
    </xf>
    <xf numFmtId="165" fontId="37" fillId="0" borderId="0" xfId="1542" applyFont="1" applyAlignment="1">
      <alignment horizontal="right" indent="3" readingOrder="2"/>
    </xf>
    <xf numFmtId="165" fontId="37" fillId="0" borderId="0" xfId="1542" applyFont="1" applyAlignment="1">
      <alignment horizontal="right" indent="4" readingOrder="2"/>
    </xf>
    <xf numFmtId="165" fontId="39" fillId="0" borderId="0" xfId="1542" applyFont="1" applyAlignment="1">
      <alignment horizontal="right" readingOrder="2"/>
    </xf>
    <xf numFmtId="165" fontId="8" fillId="0" borderId="2" xfId="1" applyNumberFormat="1" applyFont="1" applyFill="1" applyBorder="1" applyAlignment="1">
      <alignment horizontal="right" readingOrder="2"/>
    </xf>
    <xf numFmtId="165" fontId="36" fillId="0" borderId="0" xfId="1542" applyFont="1" applyAlignment="1">
      <alignment horizontal="right" indent="2" readingOrder="2"/>
    </xf>
    <xf numFmtId="165" fontId="40" fillId="0" borderId="0" xfId="1542" quotePrefix="1" applyFont="1" applyAlignment="1">
      <alignment horizontal="right" indent="9" readingOrder="2"/>
    </xf>
    <xf numFmtId="165" fontId="36" fillId="0" borderId="0" xfId="1542" applyFont="1" applyAlignment="1">
      <alignment horizontal="right" indent="3" readingOrder="2"/>
    </xf>
    <xf numFmtId="165" fontId="37" fillId="0" borderId="0" xfId="1542" applyFont="1" applyAlignment="1">
      <alignment horizontal="right" indent="7" readingOrder="2"/>
    </xf>
    <xf numFmtId="165" fontId="37" fillId="0" borderId="0" xfId="1542" applyFont="1" applyAlignment="1">
      <alignment horizontal="right" indent="5"/>
    </xf>
    <xf numFmtId="165" fontId="37" fillId="0" borderId="0" xfId="1" applyNumberFormat="1" applyFont="1" applyFill="1" applyBorder="1" applyAlignment="1">
      <alignment horizontal="right" indent="5"/>
    </xf>
    <xf numFmtId="165" fontId="40" fillId="0" borderId="0" xfId="1542" applyFont="1" applyAlignment="1">
      <alignment horizontal="right" readingOrder="2"/>
    </xf>
    <xf numFmtId="165" fontId="37" fillId="0" borderId="0" xfId="1542" applyFont="1" applyAlignment="1">
      <alignment horizontal="right" indent="5" readingOrder="2"/>
    </xf>
    <xf numFmtId="165" fontId="41" fillId="0" borderId="0" xfId="1542" applyFont="1" applyAlignment="1">
      <alignment horizontal="right" indent="2" readingOrder="2"/>
    </xf>
    <xf numFmtId="165" fontId="7" fillId="0" borderId="5" xfId="1" applyFont="1" applyFill="1" applyBorder="1"/>
    <xf numFmtId="0" fontId="16" fillId="3" borderId="2" xfId="1" quotePrefix="1" applyNumberFormat="1" applyFont="1" applyFill="1" applyBorder="1" applyAlignment="1">
      <alignment horizontal="center"/>
    </xf>
    <xf numFmtId="165" fontId="41" fillId="0" borderId="0" xfId="1542" applyFont="1" applyAlignment="1">
      <alignment horizontal="right" indent="3" readingOrder="2"/>
    </xf>
    <xf numFmtId="165" fontId="41" fillId="0" borderId="0" xfId="1542" applyFont="1" applyAlignment="1">
      <alignment horizontal="right" indent="6" readingOrder="2"/>
    </xf>
    <xf numFmtId="0" fontId="16" fillId="3" borderId="13" xfId="1" quotePrefix="1" applyNumberFormat="1" applyFont="1" applyFill="1" applyBorder="1" applyAlignment="1">
      <alignment horizontal="center"/>
    </xf>
    <xf numFmtId="167" fontId="17" fillId="0" borderId="12" xfId="1519" applyNumberFormat="1" applyFont="1" applyBorder="1" applyAlignment="1">
      <alignment horizontal="center"/>
    </xf>
    <xf numFmtId="3" fontId="17" fillId="0" borderId="0" xfId="1519" applyNumberFormat="1" applyFont="1" applyAlignment="1">
      <alignment horizontal="center"/>
    </xf>
    <xf numFmtId="3" fontId="7" fillId="0" borderId="0" xfId="1519" applyNumberFormat="1" applyFont="1" applyAlignment="1">
      <alignment horizontal="center"/>
    </xf>
    <xf numFmtId="1" fontId="7" fillId="0" borderId="12" xfId="1519" applyNumberFormat="1" applyFont="1" applyBorder="1" applyAlignment="1">
      <alignment horizontal="center"/>
    </xf>
    <xf numFmtId="0" fontId="16" fillId="3" borderId="3" xfId="1" quotePrefix="1" applyNumberFormat="1" applyFont="1" applyFill="1" applyBorder="1" applyAlignment="1">
      <alignment horizontal="center"/>
    </xf>
    <xf numFmtId="0" fontId="16" fillId="3" borderId="14" xfId="1" quotePrefix="1" applyNumberFormat="1" applyFont="1" applyFill="1" applyBorder="1" applyAlignment="1">
      <alignment horizontal="center"/>
    </xf>
    <xf numFmtId="0" fontId="16" fillId="3" borderId="2" xfId="1" quotePrefix="1" applyNumberFormat="1" applyFont="1" applyFill="1" applyBorder="1" applyAlignment="1">
      <alignment horizontal="center" vertical="center"/>
    </xf>
    <xf numFmtId="0" fontId="16" fillId="3" borderId="11" xfId="1" quotePrefix="1" applyNumberFormat="1" applyFont="1" applyFill="1" applyBorder="1" applyAlignment="1">
      <alignment horizontal="center"/>
    </xf>
    <xf numFmtId="167" fontId="7" fillId="0" borderId="12" xfId="1519" applyNumberFormat="1" applyFont="1" applyBorder="1" applyAlignment="1">
      <alignment horizontal="center"/>
    </xf>
    <xf numFmtId="0" fontId="16" fillId="3" borderId="11" xfId="1" quotePrefix="1" applyNumberFormat="1" applyFont="1" applyFill="1" applyBorder="1" applyAlignment="1">
      <alignment horizontal="center" vertical="center"/>
    </xf>
    <xf numFmtId="1" fontId="17" fillId="0" borderId="12" xfId="1519" applyNumberFormat="1" applyFont="1" applyBorder="1" applyAlignment="1">
      <alignment horizontal="center"/>
    </xf>
    <xf numFmtId="165" fontId="7" fillId="0" borderId="12" xfId="1" applyNumberFormat="1" applyFont="1" applyFill="1" applyBorder="1"/>
    <xf numFmtId="165" fontId="7" fillId="0" borderId="2" xfId="1" applyFont="1" applyFill="1" applyBorder="1"/>
    <xf numFmtId="165" fontId="13" fillId="3" borderId="10" xfId="1" applyNumberFormat="1" applyFont="1" applyFill="1" applyBorder="1" applyAlignment="1">
      <alignment horizontal="center"/>
    </xf>
    <xf numFmtId="165" fontId="7" fillId="0" borderId="11" xfId="1" applyFont="1" applyFill="1" applyBorder="1"/>
    <xf numFmtId="165" fontId="38" fillId="0" borderId="0" xfId="1542" quotePrefix="1" applyFont="1" applyAlignment="1">
      <alignment horizontal="right" readingOrder="2"/>
    </xf>
    <xf numFmtId="0" fontId="20" fillId="0" borderId="0" xfId="0" applyNumberFormat="1" applyFont="1"/>
    <xf numFmtId="0" fontId="26" fillId="0" borderId="0" xfId="0" applyNumberFormat="1" applyFont="1"/>
    <xf numFmtId="167" fontId="7" fillId="0" borderId="12" xfId="1520" quotePrefix="1" applyNumberFormat="1" applyFont="1" applyBorder="1" applyAlignment="1">
      <alignment horizontal="center"/>
    </xf>
    <xf numFmtId="167" fontId="7" fillId="0" borderId="12" xfId="1520" applyNumberFormat="1" applyFont="1" applyBorder="1" applyAlignment="1">
      <alignment horizontal="center"/>
    </xf>
    <xf numFmtId="165" fontId="6" fillId="0" borderId="11" xfId="1" applyFont="1" applyFill="1" applyBorder="1"/>
    <xf numFmtId="2" fontId="17" fillId="0" borderId="12" xfId="1519" applyNumberFormat="1" applyFont="1" applyBorder="1" applyAlignment="1">
      <alignment horizontal="center"/>
    </xf>
    <xf numFmtId="2" fontId="7" fillId="0" borderId="12" xfId="1519" applyNumberFormat="1" applyFont="1" applyBorder="1" applyAlignment="1">
      <alignment horizontal="center"/>
    </xf>
    <xf numFmtId="167" fontId="7" fillId="0" borderId="12" xfId="1519" applyNumberFormat="1" applyFont="1" applyBorder="1" applyAlignment="1">
      <alignment horizontal="center" vertical="center"/>
    </xf>
    <xf numFmtId="165" fontId="7" fillId="0" borderId="12" xfId="1519" applyFont="1" applyBorder="1"/>
    <xf numFmtId="1" fontId="7" fillId="0" borderId="12" xfId="1519" applyNumberFormat="1" applyFont="1" applyBorder="1"/>
    <xf numFmtId="165" fontId="19" fillId="0" borderId="12" xfId="1" applyFont="1" applyFill="1" applyBorder="1"/>
    <xf numFmtId="167" fontId="7" fillId="0" borderId="11" xfId="1519" applyNumberFormat="1" applyFont="1" applyBorder="1" applyAlignment="1">
      <alignment horizontal="center"/>
    </xf>
    <xf numFmtId="165" fontId="19" fillId="0" borderId="12" xfId="1519" applyFont="1" applyBorder="1" applyAlignment="1">
      <alignment horizontal="left" indent="1"/>
    </xf>
    <xf numFmtId="165" fontId="14" fillId="0" borderId="12" xfId="1" applyFont="1" applyFill="1" applyBorder="1"/>
    <xf numFmtId="3" fontId="17" fillId="0" borderId="12" xfId="1519" applyNumberFormat="1" applyFont="1" applyBorder="1" applyAlignment="1">
      <alignment horizontal="center"/>
    </xf>
    <xf numFmtId="3" fontId="7" fillId="0" borderId="12" xfId="1519" applyNumberFormat="1" applyFont="1" applyBorder="1" applyAlignment="1">
      <alignment horizontal="center"/>
    </xf>
    <xf numFmtId="165" fontId="17" fillId="0" borderId="12" xfId="1" applyFont="1" applyFill="1" applyBorder="1"/>
    <xf numFmtId="0" fontId="16" fillId="3" borderId="14" xfId="1" applyNumberFormat="1" applyFont="1" applyFill="1" applyBorder="1" applyAlignment="1">
      <alignment horizontal="center"/>
    </xf>
    <xf numFmtId="166" fontId="7" fillId="0" borderId="12" xfId="1" applyNumberFormat="1" applyFont="1" applyFill="1" applyBorder="1" applyAlignment="1">
      <alignment horizontal="center" vertical="center"/>
    </xf>
    <xf numFmtId="165" fontId="14" fillId="0" borderId="0" xfId="1" applyFont="1" applyFill="1" applyBorder="1"/>
    <xf numFmtId="1" fontId="7" fillId="0" borderId="12" xfId="1520" applyNumberFormat="1" applyFont="1" applyBorder="1" applyAlignment="1">
      <alignment horizontal="center"/>
    </xf>
  </cellXfs>
  <cellStyles count="1545">
    <cellStyle name="?_x001d_?½_x000c_'ÿ-_x000d_ ÿU_x0001_?_x0005_ˆ_x0008__x0007__x0001__x0001_" xfId="1" xr:uid="{00000000-0005-0000-0000-000000000000}"/>
    <cellStyle name="?_x001d_?½_x000c_'ÿ-_x000d_ ÿU_x0001_?_x0005_ˆ_x0008__x0007__x0001__x0001_ 2" xfId="4" xr:uid="{00000000-0005-0000-0000-000001000000}"/>
    <cellStyle name="?_x001d_?½_x000c_'ÿ-_x000d_ ÿU_x0001_?_x0005_ˆ_x0008__x0007__x0001__x0001_ 3" xfId="5" xr:uid="{00000000-0005-0000-0000-000002000000}"/>
    <cellStyle name="?_x001d_?½_x000c_'ÿ-_x000d_ ÿU_x0001_?_x0005_ˆ_x0008__x0007__x0001__x0001__Xl0000000" xfId="6" xr:uid="{00000000-0005-0000-0000-000003000000}"/>
    <cellStyle name="=D:\WINNT\SYSTEM32\COMMAND.COM" xfId="7" xr:uid="{00000000-0005-0000-0000-000004000000}"/>
    <cellStyle name="‏_x001d_ً½_x000c_'ے-_x000d_ ےU_x0001_ٌ_x0005_ˆ_x0008__x0007__x0001__x0001_" xfId="3" xr:uid="{00000000-0005-0000-0000-000005000000}"/>
    <cellStyle name="‏_x001d_ً½_x000c_'ے-_x000d_ ےU_x0001_ٌ_x0005_ˆ_x0008__x0007__x0001__x0001_ 2" xfId="8" xr:uid="{00000000-0005-0000-0000-000006000000}"/>
    <cellStyle name="‏_x001d_ً½_x000c_'ے-_x000d_ ےU_x0001_ٌ_x0005_ˆ_x0008__x0007__x0001__x0001_ 3" xfId="9" xr:uid="{00000000-0005-0000-0000-000007000000}"/>
    <cellStyle name="clsAltData" xfId="10" xr:uid="{00000000-0005-0000-0000-000008000000}"/>
    <cellStyle name="clsData" xfId="11" xr:uid="{00000000-0005-0000-0000-000009000000}"/>
    <cellStyle name="Col1_DCN" xfId="12" xr:uid="{00000000-0005-0000-0000-00000A000000}"/>
    <cellStyle name="Comma [0]" xfId="13" xr:uid="{00000000-0005-0000-0000-00000B000000}"/>
    <cellStyle name="Commentaire 2" xfId="14" xr:uid="{00000000-0005-0000-0000-00000C000000}"/>
    <cellStyle name="Commentaire 2 2" xfId="15" xr:uid="{00000000-0005-0000-0000-00000D000000}"/>
    <cellStyle name="Commentaire 2 2 2" xfId="16" xr:uid="{00000000-0005-0000-0000-00000E000000}"/>
    <cellStyle name="Commentaire 2 3" xfId="17" xr:uid="{00000000-0005-0000-0000-00000F000000}"/>
    <cellStyle name="Currency [0]" xfId="18" xr:uid="{00000000-0005-0000-0000-000010000000}"/>
    <cellStyle name="Euro" xfId="19" xr:uid="{00000000-0005-0000-0000-000011000000}"/>
    <cellStyle name="Euro 10" xfId="20" xr:uid="{00000000-0005-0000-0000-000012000000}"/>
    <cellStyle name="Euro 11" xfId="21" xr:uid="{00000000-0005-0000-0000-000013000000}"/>
    <cellStyle name="Euro 12" xfId="22" xr:uid="{00000000-0005-0000-0000-000014000000}"/>
    <cellStyle name="Euro 13" xfId="23" xr:uid="{00000000-0005-0000-0000-000015000000}"/>
    <cellStyle name="Euro 14" xfId="24" xr:uid="{00000000-0005-0000-0000-000016000000}"/>
    <cellStyle name="Euro 15" xfId="25" xr:uid="{00000000-0005-0000-0000-000017000000}"/>
    <cellStyle name="Euro 16" xfId="26" xr:uid="{00000000-0005-0000-0000-000018000000}"/>
    <cellStyle name="Euro 17" xfId="27" xr:uid="{00000000-0005-0000-0000-000019000000}"/>
    <cellStyle name="Euro 18" xfId="28" xr:uid="{00000000-0005-0000-0000-00001A000000}"/>
    <cellStyle name="Euro 19" xfId="29" xr:uid="{00000000-0005-0000-0000-00001B000000}"/>
    <cellStyle name="Euro 2" xfId="30" xr:uid="{00000000-0005-0000-0000-00001C000000}"/>
    <cellStyle name="Euro 20" xfId="31" xr:uid="{00000000-0005-0000-0000-00001D000000}"/>
    <cellStyle name="Euro 21" xfId="32" xr:uid="{00000000-0005-0000-0000-00001E000000}"/>
    <cellStyle name="Euro 22" xfId="33" xr:uid="{00000000-0005-0000-0000-00001F000000}"/>
    <cellStyle name="Euro 23" xfId="34" xr:uid="{00000000-0005-0000-0000-000020000000}"/>
    <cellStyle name="Euro 24" xfId="35" xr:uid="{00000000-0005-0000-0000-000021000000}"/>
    <cellStyle name="Euro 25" xfId="36" xr:uid="{00000000-0005-0000-0000-000022000000}"/>
    <cellStyle name="Euro 26" xfId="37" xr:uid="{00000000-0005-0000-0000-000023000000}"/>
    <cellStyle name="Euro 27" xfId="38" xr:uid="{00000000-0005-0000-0000-000024000000}"/>
    <cellStyle name="Euro 28" xfId="39" xr:uid="{00000000-0005-0000-0000-000025000000}"/>
    <cellStyle name="Euro 29" xfId="40" xr:uid="{00000000-0005-0000-0000-000026000000}"/>
    <cellStyle name="Euro 3" xfId="41" xr:uid="{00000000-0005-0000-0000-000027000000}"/>
    <cellStyle name="Euro 30" xfId="42" xr:uid="{00000000-0005-0000-0000-000028000000}"/>
    <cellStyle name="Euro 31" xfId="43" xr:uid="{00000000-0005-0000-0000-000029000000}"/>
    <cellStyle name="Euro 32" xfId="44" xr:uid="{00000000-0005-0000-0000-00002A000000}"/>
    <cellStyle name="Euro 33" xfId="45" xr:uid="{00000000-0005-0000-0000-00002B000000}"/>
    <cellStyle name="Euro 4" xfId="46" xr:uid="{00000000-0005-0000-0000-00002C000000}"/>
    <cellStyle name="Euro 5" xfId="47" xr:uid="{00000000-0005-0000-0000-00002D000000}"/>
    <cellStyle name="Euro 6" xfId="48" xr:uid="{00000000-0005-0000-0000-00002E000000}"/>
    <cellStyle name="Euro 7" xfId="49" xr:uid="{00000000-0005-0000-0000-00002F000000}"/>
    <cellStyle name="Euro 8" xfId="50" xr:uid="{00000000-0005-0000-0000-000030000000}"/>
    <cellStyle name="Euro 9" xfId="51" xr:uid="{00000000-0005-0000-0000-000031000000}"/>
    <cellStyle name="Lien hypertexte 2" xfId="52" xr:uid="{00000000-0005-0000-0000-000032000000}"/>
    <cellStyle name="Lien hypertexte 3" xfId="53" xr:uid="{00000000-0005-0000-0000-000033000000}"/>
    <cellStyle name="Milliers 2" xfId="54" xr:uid="{00000000-0005-0000-0000-000034000000}"/>
    <cellStyle name="Milliers 2 2" xfId="55" xr:uid="{00000000-0005-0000-0000-000035000000}"/>
    <cellStyle name="Milliers 2 2 2" xfId="56" xr:uid="{00000000-0005-0000-0000-000036000000}"/>
    <cellStyle name="Milliers 2 2 3" xfId="57" xr:uid="{00000000-0005-0000-0000-000037000000}"/>
    <cellStyle name="Milliers 2 2 3 2" xfId="58" xr:uid="{00000000-0005-0000-0000-000038000000}"/>
    <cellStyle name="Milliers 2 3" xfId="59" xr:uid="{00000000-0005-0000-0000-000039000000}"/>
    <cellStyle name="Milliers 2 3 2" xfId="60" xr:uid="{00000000-0005-0000-0000-00003A000000}"/>
    <cellStyle name="Milliers 3" xfId="61" xr:uid="{00000000-0005-0000-0000-00003B000000}"/>
    <cellStyle name="Milliers 3 2" xfId="62" xr:uid="{00000000-0005-0000-0000-00003C000000}"/>
    <cellStyle name="Milliers 3 2 2" xfId="63" xr:uid="{00000000-0005-0000-0000-00003D000000}"/>
    <cellStyle name="Milliers 4" xfId="64" xr:uid="{00000000-0005-0000-0000-00003E000000}"/>
    <cellStyle name="Milliers 5" xfId="65" xr:uid="{00000000-0005-0000-0000-00003F000000}"/>
    <cellStyle name="Milliers 6" xfId="66" xr:uid="{00000000-0005-0000-0000-000040000000}"/>
    <cellStyle name="Milliers 6 2" xfId="67" xr:uid="{00000000-0005-0000-0000-000041000000}"/>
    <cellStyle name="Milliers 7" xfId="68" xr:uid="{00000000-0005-0000-0000-000042000000}"/>
    <cellStyle name="monétaire en $" xfId="69" xr:uid="{00000000-0005-0000-0000-000043000000}"/>
    <cellStyle name="monétaire en $ 10" xfId="70" xr:uid="{00000000-0005-0000-0000-000044000000}"/>
    <cellStyle name="monétaire en $ 11" xfId="71" xr:uid="{00000000-0005-0000-0000-000045000000}"/>
    <cellStyle name="monétaire en $ 12" xfId="72" xr:uid="{00000000-0005-0000-0000-000046000000}"/>
    <cellStyle name="monétaire en $ 13" xfId="73" xr:uid="{00000000-0005-0000-0000-000047000000}"/>
    <cellStyle name="monétaire en $ 14" xfId="74" xr:uid="{00000000-0005-0000-0000-000048000000}"/>
    <cellStyle name="monétaire en $ 15" xfId="75" xr:uid="{00000000-0005-0000-0000-000049000000}"/>
    <cellStyle name="monétaire en $ 16" xfId="76" xr:uid="{00000000-0005-0000-0000-00004A000000}"/>
    <cellStyle name="monétaire en $ 17" xfId="77" xr:uid="{00000000-0005-0000-0000-00004B000000}"/>
    <cellStyle name="monétaire en $ 18" xfId="78" xr:uid="{00000000-0005-0000-0000-00004C000000}"/>
    <cellStyle name="monétaire en $ 19" xfId="79" xr:uid="{00000000-0005-0000-0000-00004D000000}"/>
    <cellStyle name="monétaire en $ 2" xfId="80" xr:uid="{00000000-0005-0000-0000-00004E000000}"/>
    <cellStyle name="monétaire en $ 20" xfId="81" xr:uid="{00000000-0005-0000-0000-00004F000000}"/>
    <cellStyle name="monétaire en $ 21" xfId="82" xr:uid="{00000000-0005-0000-0000-000050000000}"/>
    <cellStyle name="monétaire en $ 22" xfId="83" xr:uid="{00000000-0005-0000-0000-000051000000}"/>
    <cellStyle name="monétaire en $ 23" xfId="84" xr:uid="{00000000-0005-0000-0000-000052000000}"/>
    <cellStyle name="monétaire en $ 24" xfId="85" xr:uid="{00000000-0005-0000-0000-000053000000}"/>
    <cellStyle name="monétaire en $ 25" xfId="86" xr:uid="{00000000-0005-0000-0000-000054000000}"/>
    <cellStyle name="monétaire en $ 26" xfId="87" xr:uid="{00000000-0005-0000-0000-000055000000}"/>
    <cellStyle name="monétaire en $ 27" xfId="88" xr:uid="{00000000-0005-0000-0000-000056000000}"/>
    <cellStyle name="monétaire en $ 28" xfId="89" xr:uid="{00000000-0005-0000-0000-000057000000}"/>
    <cellStyle name="monétaire en $ 29" xfId="90" xr:uid="{00000000-0005-0000-0000-000058000000}"/>
    <cellStyle name="monétaire en $ 3" xfId="91" xr:uid="{00000000-0005-0000-0000-000059000000}"/>
    <cellStyle name="monétaire en $ 30" xfId="92" xr:uid="{00000000-0005-0000-0000-00005A000000}"/>
    <cellStyle name="monétaire en $ 31" xfId="93" xr:uid="{00000000-0005-0000-0000-00005B000000}"/>
    <cellStyle name="monétaire en $ 32" xfId="94" xr:uid="{00000000-0005-0000-0000-00005C000000}"/>
    <cellStyle name="monétaire en $ 4" xfId="95" xr:uid="{00000000-0005-0000-0000-00005D000000}"/>
    <cellStyle name="monétaire en $ 5" xfId="96" xr:uid="{00000000-0005-0000-0000-00005E000000}"/>
    <cellStyle name="monétaire en $ 6" xfId="97" xr:uid="{00000000-0005-0000-0000-00005F000000}"/>
    <cellStyle name="monétaire en $ 7" xfId="98" xr:uid="{00000000-0005-0000-0000-000060000000}"/>
    <cellStyle name="monétaire en $ 8" xfId="99" xr:uid="{00000000-0005-0000-0000-000061000000}"/>
    <cellStyle name="monétaire en $ 9" xfId="100" xr:uid="{00000000-0005-0000-0000-000062000000}"/>
    <cellStyle name="Monétaire]STAANN" xfId="101" xr:uid="{00000000-0005-0000-0000-000063000000}"/>
    <cellStyle name="Monétaire]STAANN 10" xfId="102" xr:uid="{00000000-0005-0000-0000-000064000000}"/>
    <cellStyle name="Monétaire]STAANN 10 10" xfId="103" xr:uid="{00000000-0005-0000-0000-000065000000}"/>
    <cellStyle name="Monétaire]STAANN 10 11" xfId="104" xr:uid="{00000000-0005-0000-0000-000066000000}"/>
    <cellStyle name="Monétaire]STAANN 10 2" xfId="105" xr:uid="{00000000-0005-0000-0000-000067000000}"/>
    <cellStyle name="Monétaire]STAANN 10 3" xfId="106" xr:uid="{00000000-0005-0000-0000-000068000000}"/>
    <cellStyle name="Monétaire]STAANN 10 4" xfId="107" xr:uid="{00000000-0005-0000-0000-000069000000}"/>
    <cellStyle name="Monétaire]STAANN 10 5" xfId="108" xr:uid="{00000000-0005-0000-0000-00006A000000}"/>
    <cellStyle name="Monétaire]STAANN 10 6" xfId="109" xr:uid="{00000000-0005-0000-0000-00006B000000}"/>
    <cellStyle name="Monétaire]STAANN 10 7" xfId="110" xr:uid="{00000000-0005-0000-0000-00006C000000}"/>
    <cellStyle name="Monétaire]STAANN 10 8" xfId="111" xr:uid="{00000000-0005-0000-0000-00006D000000}"/>
    <cellStyle name="Monétaire]STAANN 10 9" xfId="112" xr:uid="{00000000-0005-0000-0000-00006E000000}"/>
    <cellStyle name="Monétaire]STAANN 11" xfId="113" xr:uid="{00000000-0005-0000-0000-00006F000000}"/>
    <cellStyle name="Monétaire]STAANN 11 10" xfId="114" xr:uid="{00000000-0005-0000-0000-000070000000}"/>
    <cellStyle name="Monétaire]STAANN 11 11" xfId="115" xr:uid="{00000000-0005-0000-0000-000071000000}"/>
    <cellStyle name="Monétaire]STAANN 11 2" xfId="116" xr:uid="{00000000-0005-0000-0000-000072000000}"/>
    <cellStyle name="Monétaire]STAANN 11 3" xfId="117" xr:uid="{00000000-0005-0000-0000-000073000000}"/>
    <cellStyle name="Monétaire]STAANN 11 4" xfId="118" xr:uid="{00000000-0005-0000-0000-000074000000}"/>
    <cellStyle name="Monétaire]STAANN 11 5" xfId="119" xr:uid="{00000000-0005-0000-0000-000075000000}"/>
    <cellStyle name="Monétaire]STAANN 11 6" xfId="120" xr:uid="{00000000-0005-0000-0000-000076000000}"/>
    <cellStyle name="Monétaire]STAANN 11 7" xfId="121" xr:uid="{00000000-0005-0000-0000-000077000000}"/>
    <cellStyle name="Monétaire]STAANN 11 8" xfId="122" xr:uid="{00000000-0005-0000-0000-000078000000}"/>
    <cellStyle name="Monétaire]STAANN 11 9" xfId="123" xr:uid="{00000000-0005-0000-0000-000079000000}"/>
    <cellStyle name="Monétaire]STAANN 12" xfId="124" xr:uid="{00000000-0005-0000-0000-00007A000000}"/>
    <cellStyle name="Monétaire]STAANN 12 10" xfId="125" xr:uid="{00000000-0005-0000-0000-00007B000000}"/>
    <cellStyle name="Monétaire]STAANN 12 11" xfId="126" xr:uid="{00000000-0005-0000-0000-00007C000000}"/>
    <cellStyle name="Monétaire]STAANN 12 2" xfId="127" xr:uid="{00000000-0005-0000-0000-00007D000000}"/>
    <cellStyle name="Monétaire]STAANN 12 3" xfId="128" xr:uid="{00000000-0005-0000-0000-00007E000000}"/>
    <cellStyle name="Monétaire]STAANN 12 4" xfId="129" xr:uid="{00000000-0005-0000-0000-00007F000000}"/>
    <cellStyle name="Monétaire]STAANN 12 5" xfId="130" xr:uid="{00000000-0005-0000-0000-000080000000}"/>
    <cellStyle name="Monétaire]STAANN 12 6" xfId="131" xr:uid="{00000000-0005-0000-0000-000081000000}"/>
    <cellStyle name="Monétaire]STAANN 12 7" xfId="132" xr:uid="{00000000-0005-0000-0000-000082000000}"/>
    <cellStyle name="Monétaire]STAANN 12 8" xfId="133" xr:uid="{00000000-0005-0000-0000-000083000000}"/>
    <cellStyle name="Monétaire]STAANN 12 9" xfId="134" xr:uid="{00000000-0005-0000-0000-000084000000}"/>
    <cellStyle name="Monétaire]STAANN 13" xfId="135" xr:uid="{00000000-0005-0000-0000-000085000000}"/>
    <cellStyle name="Monétaire]STAANN 13 10" xfId="136" xr:uid="{00000000-0005-0000-0000-000086000000}"/>
    <cellStyle name="Monétaire]STAANN 13 11" xfId="137" xr:uid="{00000000-0005-0000-0000-000087000000}"/>
    <cellStyle name="Monétaire]STAANN 13 2" xfId="138" xr:uid="{00000000-0005-0000-0000-000088000000}"/>
    <cellStyle name="Monétaire]STAANN 13 3" xfId="139" xr:uid="{00000000-0005-0000-0000-000089000000}"/>
    <cellStyle name="Monétaire]STAANN 13 4" xfId="140" xr:uid="{00000000-0005-0000-0000-00008A000000}"/>
    <cellStyle name="Monétaire]STAANN 13 5" xfId="141" xr:uid="{00000000-0005-0000-0000-00008B000000}"/>
    <cellStyle name="Monétaire]STAANN 13 6" xfId="142" xr:uid="{00000000-0005-0000-0000-00008C000000}"/>
    <cellStyle name="Monétaire]STAANN 13 7" xfId="143" xr:uid="{00000000-0005-0000-0000-00008D000000}"/>
    <cellStyle name="Monétaire]STAANN 13 8" xfId="144" xr:uid="{00000000-0005-0000-0000-00008E000000}"/>
    <cellStyle name="Monétaire]STAANN 13 9" xfId="145" xr:uid="{00000000-0005-0000-0000-00008F000000}"/>
    <cellStyle name="Monétaire]STAANN 14" xfId="146" xr:uid="{00000000-0005-0000-0000-000090000000}"/>
    <cellStyle name="Monétaire]STAANN 14 10" xfId="147" xr:uid="{00000000-0005-0000-0000-000091000000}"/>
    <cellStyle name="Monétaire]STAANN 14 11" xfId="148" xr:uid="{00000000-0005-0000-0000-000092000000}"/>
    <cellStyle name="Monétaire]STAANN 14 2" xfId="149" xr:uid="{00000000-0005-0000-0000-000093000000}"/>
    <cellStyle name="Monétaire]STAANN 14 3" xfId="150" xr:uid="{00000000-0005-0000-0000-000094000000}"/>
    <cellStyle name="Monétaire]STAANN 14 4" xfId="151" xr:uid="{00000000-0005-0000-0000-000095000000}"/>
    <cellStyle name="Monétaire]STAANN 14 5" xfId="152" xr:uid="{00000000-0005-0000-0000-000096000000}"/>
    <cellStyle name="Monétaire]STAANN 14 6" xfId="153" xr:uid="{00000000-0005-0000-0000-000097000000}"/>
    <cellStyle name="Monétaire]STAANN 14 7" xfId="154" xr:uid="{00000000-0005-0000-0000-000098000000}"/>
    <cellStyle name="Monétaire]STAANN 14 8" xfId="155" xr:uid="{00000000-0005-0000-0000-000099000000}"/>
    <cellStyle name="Monétaire]STAANN 14 9" xfId="156" xr:uid="{00000000-0005-0000-0000-00009A000000}"/>
    <cellStyle name="Monétaire]STAANN 15" xfId="157" xr:uid="{00000000-0005-0000-0000-00009B000000}"/>
    <cellStyle name="Monétaire]STAANN 15 10" xfId="158" xr:uid="{00000000-0005-0000-0000-00009C000000}"/>
    <cellStyle name="Monétaire]STAANN 15 11" xfId="159" xr:uid="{00000000-0005-0000-0000-00009D000000}"/>
    <cellStyle name="Monétaire]STAANN 15 2" xfId="160" xr:uid="{00000000-0005-0000-0000-00009E000000}"/>
    <cellStyle name="Monétaire]STAANN 15 3" xfId="161" xr:uid="{00000000-0005-0000-0000-00009F000000}"/>
    <cellStyle name="Monétaire]STAANN 15 4" xfId="162" xr:uid="{00000000-0005-0000-0000-0000A0000000}"/>
    <cellStyle name="Monétaire]STAANN 15 5" xfId="163" xr:uid="{00000000-0005-0000-0000-0000A1000000}"/>
    <cellStyle name="Monétaire]STAANN 15 6" xfId="164" xr:uid="{00000000-0005-0000-0000-0000A2000000}"/>
    <cellStyle name="Monétaire]STAANN 15 7" xfId="165" xr:uid="{00000000-0005-0000-0000-0000A3000000}"/>
    <cellStyle name="Monétaire]STAANN 15 8" xfId="166" xr:uid="{00000000-0005-0000-0000-0000A4000000}"/>
    <cellStyle name="Monétaire]STAANN 15 9" xfId="167" xr:uid="{00000000-0005-0000-0000-0000A5000000}"/>
    <cellStyle name="Monétaire]STAANN 16" xfId="168" xr:uid="{00000000-0005-0000-0000-0000A6000000}"/>
    <cellStyle name="Monétaire]STAANN 16 10" xfId="169" xr:uid="{00000000-0005-0000-0000-0000A7000000}"/>
    <cellStyle name="Monétaire]STAANN 16 11" xfId="170" xr:uid="{00000000-0005-0000-0000-0000A8000000}"/>
    <cellStyle name="Monétaire]STAANN 16 2" xfId="171" xr:uid="{00000000-0005-0000-0000-0000A9000000}"/>
    <cellStyle name="Monétaire]STAANN 16 3" xfId="172" xr:uid="{00000000-0005-0000-0000-0000AA000000}"/>
    <cellStyle name="Monétaire]STAANN 16 4" xfId="173" xr:uid="{00000000-0005-0000-0000-0000AB000000}"/>
    <cellStyle name="Monétaire]STAANN 16 5" xfId="174" xr:uid="{00000000-0005-0000-0000-0000AC000000}"/>
    <cellStyle name="Monétaire]STAANN 16 6" xfId="175" xr:uid="{00000000-0005-0000-0000-0000AD000000}"/>
    <cellStyle name="Monétaire]STAANN 16 7" xfId="176" xr:uid="{00000000-0005-0000-0000-0000AE000000}"/>
    <cellStyle name="Monétaire]STAANN 16 8" xfId="177" xr:uid="{00000000-0005-0000-0000-0000AF000000}"/>
    <cellStyle name="Monétaire]STAANN 16 9" xfId="178" xr:uid="{00000000-0005-0000-0000-0000B0000000}"/>
    <cellStyle name="Monétaire]STAANN 17" xfId="179" xr:uid="{00000000-0005-0000-0000-0000B1000000}"/>
    <cellStyle name="Monétaire]STAANN 17 10" xfId="180" xr:uid="{00000000-0005-0000-0000-0000B2000000}"/>
    <cellStyle name="Monétaire]STAANN 17 11" xfId="181" xr:uid="{00000000-0005-0000-0000-0000B3000000}"/>
    <cellStyle name="Monétaire]STAANN 17 2" xfId="182" xr:uid="{00000000-0005-0000-0000-0000B4000000}"/>
    <cellStyle name="Monétaire]STAANN 17 3" xfId="183" xr:uid="{00000000-0005-0000-0000-0000B5000000}"/>
    <cellStyle name="Monétaire]STAANN 17 4" xfId="184" xr:uid="{00000000-0005-0000-0000-0000B6000000}"/>
    <cellStyle name="Monétaire]STAANN 17 5" xfId="185" xr:uid="{00000000-0005-0000-0000-0000B7000000}"/>
    <cellStyle name="Monétaire]STAANN 17 6" xfId="186" xr:uid="{00000000-0005-0000-0000-0000B8000000}"/>
    <cellStyle name="Monétaire]STAANN 17 7" xfId="187" xr:uid="{00000000-0005-0000-0000-0000B9000000}"/>
    <cellStyle name="Monétaire]STAANN 17 8" xfId="188" xr:uid="{00000000-0005-0000-0000-0000BA000000}"/>
    <cellStyle name="Monétaire]STAANN 17 9" xfId="189" xr:uid="{00000000-0005-0000-0000-0000BB000000}"/>
    <cellStyle name="Monétaire]STAANN 18" xfId="190" xr:uid="{00000000-0005-0000-0000-0000BC000000}"/>
    <cellStyle name="Monétaire]STAANN 18 10" xfId="191" xr:uid="{00000000-0005-0000-0000-0000BD000000}"/>
    <cellStyle name="Monétaire]STAANN 18 11" xfId="192" xr:uid="{00000000-0005-0000-0000-0000BE000000}"/>
    <cellStyle name="Monétaire]STAANN 18 2" xfId="193" xr:uid="{00000000-0005-0000-0000-0000BF000000}"/>
    <cellStyle name="Monétaire]STAANN 18 3" xfId="194" xr:uid="{00000000-0005-0000-0000-0000C0000000}"/>
    <cellStyle name="Monétaire]STAANN 18 4" xfId="195" xr:uid="{00000000-0005-0000-0000-0000C1000000}"/>
    <cellStyle name="Monétaire]STAANN 18 5" xfId="196" xr:uid="{00000000-0005-0000-0000-0000C2000000}"/>
    <cellStyle name="Monétaire]STAANN 18 6" xfId="197" xr:uid="{00000000-0005-0000-0000-0000C3000000}"/>
    <cellStyle name="Monétaire]STAANN 18 7" xfId="198" xr:uid="{00000000-0005-0000-0000-0000C4000000}"/>
    <cellStyle name="Monétaire]STAANN 18 8" xfId="199" xr:uid="{00000000-0005-0000-0000-0000C5000000}"/>
    <cellStyle name="Monétaire]STAANN 18 9" xfId="200" xr:uid="{00000000-0005-0000-0000-0000C6000000}"/>
    <cellStyle name="Monétaire]STAANN 19" xfId="201" xr:uid="{00000000-0005-0000-0000-0000C7000000}"/>
    <cellStyle name="Monétaire]STAANN 19 10" xfId="202" xr:uid="{00000000-0005-0000-0000-0000C8000000}"/>
    <cellStyle name="Monétaire]STAANN 19 11" xfId="203" xr:uid="{00000000-0005-0000-0000-0000C9000000}"/>
    <cellStyle name="Monétaire]STAANN 19 2" xfId="204" xr:uid="{00000000-0005-0000-0000-0000CA000000}"/>
    <cellStyle name="Monétaire]STAANN 19 3" xfId="205" xr:uid="{00000000-0005-0000-0000-0000CB000000}"/>
    <cellStyle name="Monétaire]STAANN 19 4" xfId="206" xr:uid="{00000000-0005-0000-0000-0000CC000000}"/>
    <cellStyle name="Monétaire]STAANN 19 5" xfId="207" xr:uid="{00000000-0005-0000-0000-0000CD000000}"/>
    <cellStyle name="Monétaire]STAANN 19 6" xfId="208" xr:uid="{00000000-0005-0000-0000-0000CE000000}"/>
    <cellStyle name="Monétaire]STAANN 19 7" xfId="209" xr:uid="{00000000-0005-0000-0000-0000CF000000}"/>
    <cellStyle name="Monétaire]STAANN 19 8" xfId="210" xr:uid="{00000000-0005-0000-0000-0000D0000000}"/>
    <cellStyle name="Monétaire]STAANN 19 9" xfId="211" xr:uid="{00000000-0005-0000-0000-0000D1000000}"/>
    <cellStyle name="Monétaire]STAANN 2" xfId="212" xr:uid="{00000000-0005-0000-0000-0000D2000000}"/>
    <cellStyle name="Monétaire]STAANN 20" xfId="213" xr:uid="{00000000-0005-0000-0000-0000D3000000}"/>
    <cellStyle name="Monétaire]STAANN 20 10" xfId="214" xr:uid="{00000000-0005-0000-0000-0000D4000000}"/>
    <cellStyle name="Monétaire]STAANN 20 11" xfId="215" xr:uid="{00000000-0005-0000-0000-0000D5000000}"/>
    <cellStyle name="Monétaire]STAANN 20 2" xfId="216" xr:uid="{00000000-0005-0000-0000-0000D6000000}"/>
    <cellStyle name="Monétaire]STAANN 20 3" xfId="217" xr:uid="{00000000-0005-0000-0000-0000D7000000}"/>
    <cellStyle name="Monétaire]STAANN 20 4" xfId="218" xr:uid="{00000000-0005-0000-0000-0000D8000000}"/>
    <cellStyle name="Monétaire]STAANN 20 5" xfId="219" xr:uid="{00000000-0005-0000-0000-0000D9000000}"/>
    <cellStyle name="Monétaire]STAANN 20 6" xfId="220" xr:uid="{00000000-0005-0000-0000-0000DA000000}"/>
    <cellStyle name="Monétaire]STAANN 20 7" xfId="221" xr:uid="{00000000-0005-0000-0000-0000DB000000}"/>
    <cellStyle name="Monétaire]STAANN 20 8" xfId="222" xr:uid="{00000000-0005-0000-0000-0000DC000000}"/>
    <cellStyle name="Monétaire]STAANN 20 9" xfId="223" xr:uid="{00000000-0005-0000-0000-0000DD000000}"/>
    <cellStyle name="Monétaire]STAANN 21" xfId="224" xr:uid="{00000000-0005-0000-0000-0000DE000000}"/>
    <cellStyle name="Monétaire]STAANN 21 10" xfId="225" xr:uid="{00000000-0005-0000-0000-0000DF000000}"/>
    <cellStyle name="Monétaire]STAANN 21 11" xfId="226" xr:uid="{00000000-0005-0000-0000-0000E0000000}"/>
    <cellStyle name="Monétaire]STAANN 21 2" xfId="227" xr:uid="{00000000-0005-0000-0000-0000E1000000}"/>
    <cellStyle name="Monétaire]STAANN 21 3" xfId="228" xr:uid="{00000000-0005-0000-0000-0000E2000000}"/>
    <cellStyle name="Monétaire]STAANN 21 4" xfId="229" xr:uid="{00000000-0005-0000-0000-0000E3000000}"/>
    <cellStyle name="Monétaire]STAANN 21 5" xfId="230" xr:uid="{00000000-0005-0000-0000-0000E4000000}"/>
    <cellStyle name="Monétaire]STAANN 21 6" xfId="231" xr:uid="{00000000-0005-0000-0000-0000E5000000}"/>
    <cellStyle name="Monétaire]STAANN 21 7" xfId="232" xr:uid="{00000000-0005-0000-0000-0000E6000000}"/>
    <cellStyle name="Monétaire]STAANN 21 8" xfId="233" xr:uid="{00000000-0005-0000-0000-0000E7000000}"/>
    <cellStyle name="Monétaire]STAANN 21 9" xfId="234" xr:uid="{00000000-0005-0000-0000-0000E8000000}"/>
    <cellStyle name="Monétaire]STAANN 22" xfId="235" xr:uid="{00000000-0005-0000-0000-0000E9000000}"/>
    <cellStyle name="Monétaire]STAANN 22 10" xfId="236" xr:uid="{00000000-0005-0000-0000-0000EA000000}"/>
    <cellStyle name="Monétaire]STAANN 22 11" xfId="237" xr:uid="{00000000-0005-0000-0000-0000EB000000}"/>
    <cellStyle name="Monétaire]STAANN 22 2" xfId="238" xr:uid="{00000000-0005-0000-0000-0000EC000000}"/>
    <cellStyle name="Monétaire]STAANN 22 3" xfId="239" xr:uid="{00000000-0005-0000-0000-0000ED000000}"/>
    <cellStyle name="Monétaire]STAANN 22 4" xfId="240" xr:uid="{00000000-0005-0000-0000-0000EE000000}"/>
    <cellStyle name="Monétaire]STAANN 22 5" xfId="241" xr:uid="{00000000-0005-0000-0000-0000EF000000}"/>
    <cellStyle name="Monétaire]STAANN 22 6" xfId="242" xr:uid="{00000000-0005-0000-0000-0000F0000000}"/>
    <cellStyle name="Monétaire]STAANN 22 7" xfId="243" xr:uid="{00000000-0005-0000-0000-0000F1000000}"/>
    <cellStyle name="Monétaire]STAANN 22 8" xfId="244" xr:uid="{00000000-0005-0000-0000-0000F2000000}"/>
    <cellStyle name="Monétaire]STAANN 22 9" xfId="245" xr:uid="{00000000-0005-0000-0000-0000F3000000}"/>
    <cellStyle name="Monétaire]STAANN 23" xfId="246" xr:uid="{00000000-0005-0000-0000-0000F4000000}"/>
    <cellStyle name="Monétaire]STAANN 24" xfId="247" xr:uid="{00000000-0005-0000-0000-0000F5000000}"/>
    <cellStyle name="Monétaire]STAANN 25" xfId="248" xr:uid="{00000000-0005-0000-0000-0000F6000000}"/>
    <cellStyle name="Monétaire]STAANN 26" xfId="249" xr:uid="{00000000-0005-0000-0000-0000F7000000}"/>
    <cellStyle name="Monétaire]STAANN 27" xfId="250" xr:uid="{00000000-0005-0000-0000-0000F8000000}"/>
    <cellStyle name="Monétaire]STAANN 28" xfId="251" xr:uid="{00000000-0005-0000-0000-0000F9000000}"/>
    <cellStyle name="Monétaire]STAANN 29" xfId="252" xr:uid="{00000000-0005-0000-0000-0000FA000000}"/>
    <cellStyle name="Monétaire]STAANN 3" xfId="253" xr:uid="{00000000-0005-0000-0000-0000FB000000}"/>
    <cellStyle name="Monétaire]STAANN 30" xfId="254" xr:uid="{00000000-0005-0000-0000-0000FC000000}"/>
    <cellStyle name="Monétaire]STAANN 31" xfId="255" xr:uid="{00000000-0005-0000-0000-0000FD000000}"/>
    <cellStyle name="Monétaire]STAANN 32" xfId="256" xr:uid="{00000000-0005-0000-0000-0000FE000000}"/>
    <cellStyle name="Monétaire]STAANN 4" xfId="257" xr:uid="{00000000-0005-0000-0000-0000FF000000}"/>
    <cellStyle name="Monétaire]STAANN 4 10" xfId="258" xr:uid="{00000000-0005-0000-0000-000000010000}"/>
    <cellStyle name="Monétaire]STAANN 4 11" xfId="259" xr:uid="{00000000-0005-0000-0000-000001010000}"/>
    <cellStyle name="Monétaire]STAANN 4 2" xfId="260" xr:uid="{00000000-0005-0000-0000-000002010000}"/>
    <cellStyle name="Monétaire]STAANN 4 3" xfId="261" xr:uid="{00000000-0005-0000-0000-000003010000}"/>
    <cellStyle name="Monétaire]STAANN 4 4" xfId="262" xr:uid="{00000000-0005-0000-0000-000004010000}"/>
    <cellStyle name="Monétaire]STAANN 4 5" xfId="263" xr:uid="{00000000-0005-0000-0000-000005010000}"/>
    <cellStyle name="Monétaire]STAANN 4 6" xfId="264" xr:uid="{00000000-0005-0000-0000-000006010000}"/>
    <cellStyle name="Monétaire]STAANN 4 7" xfId="265" xr:uid="{00000000-0005-0000-0000-000007010000}"/>
    <cellStyle name="Monétaire]STAANN 4 8" xfId="266" xr:uid="{00000000-0005-0000-0000-000008010000}"/>
    <cellStyle name="Monétaire]STAANN 4 9" xfId="267" xr:uid="{00000000-0005-0000-0000-000009010000}"/>
    <cellStyle name="Monétaire]STAANN 5" xfId="268" xr:uid="{00000000-0005-0000-0000-00000A010000}"/>
    <cellStyle name="Monétaire]STAANN 5 10" xfId="269" xr:uid="{00000000-0005-0000-0000-00000B010000}"/>
    <cellStyle name="Monétaire]STAANN 5 11" xfId="270" xr:uid="{00000000-0005-0000-0000-00000C010000}"/>
    <cellStyle name="Monétaire]STAANN 5 2" xfId="271" xr:uid="{00000000-0005-0000-0000-00000D010000}"/>
    <cellStyle name="Monétaire]STAANN 5 3" xfId="272" xr:uid="{00000000-0005-0000-0000-00000E010000}"/>
    <cellStyle name="Monétaire]STAANN 5 4" xfId="273" xr:uid="{00000000-0005-0000-0000-00000F010000}"/>
    <cellStyle name="Monétaire]STAANN 5 5" xfId="274" xr:uid="{00000000-0005-0000-0000-000010010000}"/>
    <cellStyle name="Monétaire]STAANN 5 6" xfId="275" xr:uid="{00000000-0005-0000-0000-000011010000}"/>
    <cellStyle name="Monétaire]STAANN 5 7" xfId="276" xr:uid="{00000000-0005-0000-0000-000012010000}"/>
    <cellStyle name="Monétaire]STAANN 5 8" xfId="277" xr:uid="{00000000-0005-0000-0000-000013010000}"/>
    <cellStyle name="Monétaire]STAANN 5 9" xfId="278" xr:uid="{00000000-0005-0000-0000-000014010000}"/>
    <cellStyle name="Monétaire]STAANN 6" xfId="279" xr:uid="{00000000-0005-0000-0000-000015010000}"/>
    <cellStyle name="Monétaire]STAANN 6 10" xfId="280" xr:uid="{00000000-0005-0000-0000-000016010000}"/>
    <cellStyle name="Monétaire]STAANN 6 11" xfId="281" xr:uid="{00000000-0005-0000-0000-000017010000}"/>
    <cellStyle name="Monétaire]STAANN 6 2" xfId="282" xr:uid="{00000000-0005-0000-0000-000018010000}"/>
    <cellStyle name="Monétaire]STAANN 6 3" xfId="283" xr:uid="{00000000-0005-0000-0000-000019010000}"/>
    <cellStyle name="Monétaire]STAANN 6 4" xfId="284" xr:uid="{00000000-0005-0000-0000-00001A010000}"/>
    <cellStyle name="Monétaire]STAANN 6 5" xfId="285" xr:uid="{00000000-0005-0000-0000-00001B010000}"/>
    <cellStyle name="Monétaire]STAANN 6 6" xfId="286" xr:uid="{00000000-0005-0000-0000-00001C010000}"/>
    <cellStyle name="Monétaire]STAANN 6 7" xfId="287" xr:uid="{00000000-0005-0000-0000-00001D010000}"/>
    <cellStyle name="Monétaire]STAANN 6 8" xfId="288" xr:uid="{00000000-0005-0000-0000-00001E010000}"/>
    <cellStyle name="Monétaire]STAANN 6 9" xfId="289" xr:uid="{00000000-0005-0000-0000-00001F010000}"/>
    <cellStyle name="Monétaire]STAANN 7" xfId="290" xr:uid="{00000000-0005-0000-0000-000020010000}"/>
    <cellStyle name="Monétaire]STAANN 7 10" xfId="291" xr:uid="{00000000-0005-0000-0000-000021010000}"/>
    <cellStyle name="Monétaire]STAANN 7 11" xfId="292" xr:uid="{00000000-0005-0000-0000-000022010000}"/>
    <cellStyle name="Monétaire]STAANN 7 2" xfId="293" xr:uid="{00000000-0005-0000-0000-000023010000}"/>
    <cellStyle name="Monétaire]STAANN 7 3" xfId="294" xr:uid="{00000000-0005-0000-0000-000024010000}"/>
    <cellStyle name="Monétaire]STAANN 7 4" xfId="295" xr:uid="{00000000-0005-0000-0000-000025010000}"/>
    <cellStyle name="Monétaire]STAANN 7 5" xfId="296" xr:uid="{00000000-0005-0000-0000-000026010000}"/>
    <cellStyle name="Monétaire]STAANN 7 6" xfId="297" xr:uid="{00000000-0005-0000-0000-000027010000}"/>
    <cellStyle name="Monétaire]STAANN 7 7" xfId="298" xr:uid="{00000000-0005-0000-0000-000028010000}"/>
    <cellStyle name="Monétaire]STAANN 7 8" xfId="299" xr:uid="{00000000-0005-0000-0000-000029010000}"/>
    <cellStyle name="Monétaire]STAANN 7 9" xfId="300" xr:uid="{00000000-0005-0000-0000-00002A010000}"/>
    <cellStyle name="Monétaire]STAANN 8" xfId="301" xr:uid="{00000000-0005-0000-0000-00002B010000}"/>
    <cellStyle name="Monétaire]STAANN 8 10" xfId="302" xr:uid="{00000000-0005-0000-0000-00002C010000}"/>
    <cellStyle name="Monétaire]STAANN 8 11" xfId="303" xr:uid="{00000000-0005-0000-0000-00002D010000}"/>
    <cellStyle name="Monétaire]STAANN 8 2" xfId="304" xr:uid="{00000000-0005-0000-0000-00002E010000}"/>
    <cellStyle name="Monétaire]STAANN 8 3" xfId="305" xr:uid="{00000000-0005-0000-0000-00002F010000}"/>
    <cellStyle name="Monétaire]STAANN 8 4" xfId="306" xr:uid="{00000000-0005-0000-0000-000030010000}"/>
    <cellStyle name="Monétaire]STAANN 8 5" xfId="307" xr:uid="{00000000-0005-0000-0000-000031010000}"/>
    <cellStyle name="Monétaire]STAANN 8 6" xfId="308" xr:uid="{00000000-0005-0000-0000-000032010000}"/>
    <cellStyle name="Monétaire]STAANN 8 7" xfId="309" xr:uid="{00000000-0005-0000-0000-000033010000}"/>
    <cellStyle name="Monétaire]STAANN 8 8" xfId="310" xr:uid="{00000000-0005-0000-0000-000034010000}"/>
    <cellStyle name="Monétaire]STAANN 8 9" xfId="311" xr:uid="{00000000-0005-0000-0000-000035010000}"/>
    <cellStyle name="Monétaire]STAANN 9" xfId="312" xr:uid="{00000000-0005-0000-0000-000036010000}"/>
    <cellStyle name="Monétaire]STAANN 9 10" xfId="313" xr:uid="{00000000-0005-0000-0000-000037010000}"/>
    <cellStyle name="Monétaire]STAANN 9 11" xfId="314" xr:uid="{00000000-0005-0000-0000-000038010000}"/>
    <cellStyle name="Monétaire]STAANN 9 2" xfId="315" xr:uid="{00000000-0005-0000-0000-000039010000}"/>
    <cellStyle name="Monétaire]STAANN 9 3" xfId="316" xr:uid="{00000000-0005-0000-0000-00003A010000}"/>
    <cellStyle name="Monétaire]STAANN 9 4" xfId="317" xr:uid="{00000000-0005-0000-0000-00003B010000}"/>
    <cellStyle name="Monétaire]STAANN 9 5" xfId="318" xr:uid="{00000000-0005-0000-0000-00003C010000}"/>
    <cellStyle name="Monétaire]STAANN 9 6" xfId="319" xr:uid="{00000000-0005-0000-0000-00003D010000}"/>
    <cellStyle name="Monétaire]STAANN 9 7" xfId="320" xr:uid="{00000000-0005-0000-0000-00003E010000}"/>
    <cellStyle name="Monétaire]STAANN 9 8" xfId="321" xr:uid="{00000000-0005-0000-0000-00003F010000}"/>
    <cellStyle name="Monétaire]STAANN 9 9" xfId="322" xr:uid="{00000000-0005-0000-0000-000040010000}"/>
    <cellStyle name="Motif" xfId="323" xr:uid="{00000000-0005-0000-0000-000041010000}"/>
    <cellStyle name="Motif 2" xfId="324" xr:uid="{00000000-0005-0000-0000-000042010000}"/>
    <cellStyle name="Motif 3" xfId="325" xr:uid="{00000000-0005-0000-0000-000043010000}"/>
    <cellStyle name="Motif 4" xfId="326" xr:uid="{00000000-0005-0000-0000-000044010000}"/>
    <cellStyle name="Normal" xfId="0" builtinId="0"/>
    <cellStyle name="Normal 10" xfId="327" xr:uid="{00000000-0005-0000-0000-000046010000}"/>
    <cellStyle name="Normal 10 10" xfId="328" xr:uid="{00000000-0005-0000-0000-000047010000}"/>
    <cellStyle name="Normal 10 10 2" xfId="329" xr:uid="{00000000-0005-0000-0000-000048010000}"/>
    <cellStyle name="Normal 10 10 2 2" xfId="330" xr:uid="{00000000-0005-0000-0000-000049010000}"/>
    <cellStyle name="Normal 10 10 3" xfId="331" xr:uid="{00000000-0005-0000-0000-00004A010000}"/>
    <cellStyle name="Normal 10 11" xfId="332" xr:uid="{00000000-0005-0000-0000-00004B010000}"/>
    <cellStyle name="Normal 10 11 2" xfId="333" xr:uid="{00000000-0005-0000-0000-00004C010000}"/>
    <cellStyle name="Normal 10 11 2 2" xfId="334" xr:uid="{00000000-0005-0000-0000-00004D010000}"/>
    <cellStyle name="Normal 10 11 3" xfId="335" xr:uid="{00000000-0005-0000-0000-00004E010000}"/>
    <cellStyle name="Normal 10 12" xfId="336" xr:uid="{00000000-0005-0000-0000-00004F010000}"/>
    <cellStyle name="Normal 10 12 2" xfId="337" xr:uid="{00000000-0005-0000-0000-000050010000}"/>
    <cellStyle name="Normal 10 12 2 2" xfId="338" xr:uid="{00000000-0005-0000-0000-000051010000}"/>
    <cellStyle name="Normal 10 12 3" xfId="339" xr:uid="{00000000-0005-0000-0000-000052010000}"/>
    <cellStyle name="Normal 10 13" xfId="340" xr:uid="{00000000-0005-0000-0000-000053010000}"/>
    <cellStyle name="Normal 10 13 2" xfId="341" xr:uid="{00000000-0005-0000-0000-000054010000}"/>
    <cellStyle name="Normal 10 13 2 2" xfId="342" xr:uid="{00000000-0005-0000-0000-000055010000}"/>
    <cellStyle name="Normal 10 13 3" xfId="343" xr:uid="{00000000-0005-0000-0000-000056010000}"/>
    <cellStyle name="Normal 10 14" xfId="344" xr:uid="{00000000-0005-0000-0000-000057010000}"/>
    <cellStyle name="Normal 10 14 2" xfId="345" xr:uid="{00000000-0005-0000-0000-000058010000}"/>
    <cellStyle name="Normal 10 14 2 2" xfId="346" xr:uid="{00000000-0005-0000-0000-000059010000}"/>
    <cellStyle name="Normal 10 14 3" xfId="347" xr:uid="{00000000-0005-0000-0000-00005A010000}"/>
    <cellStyle name="Normal 10 15" xfId="348" xr:uid="{00000000-0005-0000-0000-00005B010000}"/>
    <cellStyle name="Normal 10 15 2" xfId="349" xr:uid="{00000000-0005-0000-0000-00005C010000}"/>
    <cellStyle name="Normal 10 15 2 2" xfId="350" xr:uid="{00000000-0005-0000-0000-00005D010000}"/>
    <cellStyle name="Normal 10 15 3" xfId="351" xr:uid="{00000000-0005-0000-0000-00005E010000}"/>
    <cellStyle name="Normal 10 16" xfId="352" xr:uid="{00000000-0005-0000-0000-00005F010000}"/>
    <cellStyle name="Normal 10 16 2" xfId="353" xr:uid="{00000000-0005-0000-0000-000060010000}"/>
    <cellStyle name="Normal 10 16 2 2" xfId="354" xr:uid="{00000000-0005-0000-0000-000061010000}"/>
    <cellStyle name="Normal 10 16 3" xfId="355" xr:uid="{00000000-0005-0000-0000-000062010000}"/>
    <cellStyle name="Normal 10 17" xfId="356" xr:uid="{00000000-0005-0000-0000-000063010000}"/>
    <cellStyle name="Normal 10 17 2" xfId="357" xr:uid="{00000000-0005-0000-0000-000064010000}"/>
    <cellStyle name="Normal 10 17 2 2" xfId="358" xr:uid="{00000000-0005-0000-0000-000065010000}"/>
    <cellStyle name="Normal 10 17 3" xfId="359" xr:uid="{00000000-0005-0000-0000-000066010000}"/>
    <cellStyle name="Normal 10 18" xfId="360" xr:uid="{00000000-0005-0000-0000-000067010000}"/>
    <cellStyle name="Normal 10 18 2" xfId="361" xr:uid="{00000000-0005-0000-0000-000068010000}"/>
    <cellStyle name="Normal 10 18 2 2" xfId="362" xr:uid="{00000000-0005-0000-0000-000069010000}"/>
    <cellStyle name="Normal 10 18 3" xfId="363" xr:uid="{00000000-0005-0000-0000-00006A010000}"/>
    <cellStyle name="Normal 10 19" xfId="364" xr:uid="{00000000-0005-0000-0000-00006B010000}"/>
    <cellStyle name="Normal 10 19 2" xfId="365" xr:uid="{00000000-0005-0000-0000-00006C010000}"/>
    <cellStyle name="Normal 10 19 2 2" xfId="366" xr:uid="{00000000-0005-0000-0000-00006D010000}"/>
    <cellStyle name="Normal 10 19 3" xfId="367" xr:uid="{00000000-0005-0000-0000-00006E010000}"/>
    <cellStyle name="Normal 10 2" xfId="368" xr:uid="{00000000-0005-0000-0000-00006F010000}"/>
    <cellStyle name="Normal 10 2 2" xfId="369" xr:uid="{00000000-0005-0000-0000-000070010000}"/>
    <cellStyle name="Normal 10 2 2 2" xfId="370" xr:uid="{00000000-0005-0000-0000-000071010000}"/>
    <cellStyle name="Normal 10 2 3" xfId="371" xr:uid="{00000000-0005-0000-0000-000072010000}"/>
    <cellStyle name="Normal 10 20" xfId="372" xr:uid="{00000000-0005-0000-0000-000073010000}"/>
    <cellStyle name="Normal 10 20 2" xfId="373" xr:uid="{00000000-0005-0000-0000-000074010000}"/>
    <cellStyle name="Normal 10 20 2 2" xfId="374" xr:uid="{00000000-0005-0000-0000-000075010000}"/>
    <cellStyle name="Normal 10 20 3" xfId="375" xr:uid="{00000000-0005-0000-0000-000076010000}"/>
    <cellStyle name="Normal 10 21" xfId="376" xr:uid="{00000000-0005-0000-0000-000077010000}"/>
    <cellStyle name="Normal 10 21 2" xfId="377" xr:uid="{00000000-0005-0000-0000-000078010000}"/>
    <cellStyle name="Normal 10 21 2 2" xfId="378" xr:uid="{00000000-0005-0000-0000-000079010000}"/>
    <cellStyle name="Normal 10 21 3" xfId="379" xr:uid="{00000000-0005-0000-0000-00007A010000}"/>
    <cellStyle name="Normal 10 22" xfId="380" xr:uid="{00000000-0005-0000-0000-00007B010000}"/>
    <cellStyle name="Normal 10 22 2" xfId="381" xr:uid="{00000000-0005-0000-0000-00007C010000}"/>
    <cellStyle name="Normal 10 22 2 2" xfId="382" xr:uid="{00000000-0005-0000-0000-00007D010000}"/>
    <cellStyle name="Normal 10 22 3" xfId="383" xr:uid="{00000000-0005-0000-0000-00007E010000}"/>
    <cellStyle name="Normal 10 23" xfId="384" xr:uid="{00000000-0005-0000-0000-00007F010000}"/>
    <cellStyle name="Normal 10 23 2" xfId="385" xr:uid="{00000000-0005-0000-0000-000080010000}"/>
    <cellStyle name="Normal 10 23 2 2" xfId="386" xr:uid="{00000000-0005-0000-0000-000081010000}"/>
    <cellStyle name="Normal 10 23 3" xfId="387" xr:uid="{00000000-0005-0000-0000-000082010000}"/>
    <cellStyle name="Normal 10 24" xfId="388" xr:uid="{00000000-0005-0000-0000-000083010000}"/>
    <cellStyle name="Normal 10 3" xfId="389" xr:uid="{00000000-0005-0000-0000-000084010000}"/>
    <cellStyle name="Normal 10 3 2" xfId="390" xr:uid="{00000000-0005-0000-0000-000085010000}"/>
    <cellStyle name="Normal 10 3 2 2" xfId="391" xr:uid="{00000000-0005-0000-0000-000086010000}"/>
    <cellStyle name="Normal 10 3 3" xfId="392" xr:uid="{00000000-0005-0000-0000-000087010000}"/>
    <cellStyle name="Normal 10 4" xfId="393" xr:uid="{00000000-0005-0000-0000-000088010000}"/>
    <cellStyle name="Normal 10 4 2" xfId="394" xr:uid="{00000000-0005-0000-0000-000089010000}"/>
    <cellStyle name="Normal 10 4 2 2" xfId="395" xr:uid="{00000000-0005-0000-0000-00008A010000}"/>
    <cellStyle name="Normal 10 4 3" xfId="396" xr:uid="{00000000-0005-0000-0000-00008B010000}"/>
    <cellStyle name="Normal 10 5" xfId="397" xr:uid="{00000000-0005-0000-0000-00008C010000}"/>
    <cellStyle name="Normal 10 5 2" xfId="398" xr:uid="{00000000-0005-0000-0000-00008D010000}"/>
    <cellStyle name="Normal 10 5 2 2" xfId="399" xr:uid="{00000000-0005-0000-0000-00008E010000}"/>
    <cellStyle name="Normal 10 5 3" xfId="400" xr:uid="{00000000-0005-0000-0000-00008F010000}"/>
    <cellStyle name="Normal 10 6" xfId="401" xr:uid="{00000000-0005-0000-0000-000090010000}"/>
    <cellStyle name="Normal 10 6 2" xfId="402" xr:uid="{00000000-0005-0000-0000-000091010000}"/>
    <cellStyle name="Normal 10 6 2 2" xfId="403" xr:uid="{00000000-0005-0000-0000-000092010000}"/>
    <cellStyle name="Normal 10 6 3" xfId="404" xr:uid="{00000000-0005-0000-0000-000093010000}"/>
    <cellStyle name="Normal 10 7" xfId="405" xr:uid="{00000000-0005-0000-0000-000094010000}"/>
    <cellStyle name="Normal 10 7 2" xfId="406" xr:uid="{00000000-0005-0000-0000-000095010000}"/>
    <cellStyle name="Normal 10 7 2 2" xfId="407" xr:uid="{00000000-0005-0000-0000-000096010000}"/>
    <cellStyle name="Normal 10 7 3" xfId="408" xr:uid="{00000000-0005-0000-0000-000097010000}"/>
    <cellStyle name="Normal 10 8" xfId="409" xr:uid="{00000000-0005-0000-0000-000098010000}"/>
    <cellStyle name="Normal 10 8 2" xfId="410" xr:uid="{00000000-0005-0000-0000-000099010000}"/>
    <cellStyle name="Normal 10 8 2 2" xfId="411" xr:uid="{00000000-0005-0000-0000-00009A010000}"/>
    <cellStyle name="Normal 10 8 3" xfId="412" xr:uid="{00000000-0005-0000-0000-00009B010000}"/>
    <cellStyle name="Normal 10 9" xfId="413" xr:uid="{00000000-0005-0000-0000-00009C010000}"/>
    <cellStyle name="Normal 10 9 2" xfId="414" xr:uid="{00000000-0005-0000-0000-00009D010000}"/>
    <cellStyle name="Normal 10 9 2 2" xfId="415" xr:uid="{00000000-0005-0000-0000-00009E010000}"/>
    <cellStyle name="Normal 10 9 3" xfId="416" xr:uid="{00000000-0005-0000-0000-00009F010000}"/>
    <cellStyle name="Normal 100" xfId="417" xr:uid="{00000000-0005-0000-0000-0000A0010000}"/>
    <cellStyle name="Normal 100 2" xfId="418" xr:uid="{00000000-0005-0000-0000-0000A1010000}"/>
    <cellStyle name="Normal 102" xfId="419" xr:uid="{00000000-0005-0000-0000-0000A2010000}"/>
    <cellStyle name="Normal 102 2" xfId="420" xr:uid="{00000000-0005-0000-0000-0000A3010000}"/>
    <cellStyle name="Normal 103" xfId="421" xr:uid="{00000000-0005-0000-0000-0000A4010000}"/>
    <cellStyle name="Normal 103 2" xfId="422" xr:uid="{00000000-0005-0000-0000-0000A5010000}"/>
    <cellStyle name="Normal 104" xfId="423" xr:uid="{00000000-0005-0000-0000-0000A6010000}"/>
    <cellStyle name="Normal 104 2" xfId="424" xr:uid="{00000000-0005-0000-0000-0000A7010000}"/>
    <cellStyle name="Normal 105" xfId="425" xr:uid="{00000000-0005-0000-0000-0000A8010000}"/>
    <cellStyle name="Normal 105 2" xfId="426" xr:uid="{00000000-0005-0000-0000-0000A9010000}"/>
    <cellStyle name="Normal 106" xfId="427" xr:uid="{00000000-0005-0000-0000-0000AA010000}"/>
    <cellStyle name="Normal 106 2" xfId="428" xr:uid="{00000000-0005-0000-0000-0000AB010000}"/>
    <cellStyle name="Normal 107" xfId="429" xr:uid="{00000000-0005-0000-0000-0000AC010000}"/>
    <cellStyle name="Normal 107 2" xfId="430" xr:uid="{00000000-0005-0000-0000-0000AD010000}"/>
    <cellStyle name="Normal 108" xfId="431" xr:uid="{00000000-0005-0000-0000-0000AE010000}"/>
    <cellStyle name="Normal 108 2" xfId="432" xr:uid="{00000000-0005-0000-0000-0000AF010000}"/>
    <cellStyle name="Normal 109" xfId="433" xr:uid="{00000000-0005-0000-0000-0000B0010000}"/>
    <cellStyle name="Normal 109 2" xfId="434" xr:uid="{00000000-0005-0000-0000-0000B1010000}"/>
    <cellStyle name="Normal 11" xfId="435" xr:uid="{00000000-0005-0000-0000-0000B2010000}"/>
    <cellStyle name="Normal 11 10" xfId="436" xr:uid="{00000000-0005-0000-0000-0000B3010000}"/>
    <cellStyle name="Normal 11 10 2" xfId="437" xr:uid="{00000000-0005-0000-0000-0000B4010000}"/>
    <cellStyle name="Normal 11 10 2 2" xfId="438" xr:uid="{00000000-0005-0000-0000-0000B5010000}"/>
    <cellStyle name="Normal 11 10 3" xfId="439" xr:uid="{00000000-0005-0000-0000-0000B6010000}"/>
    <cellStyle name="Normal 11 11" xfId="440" xr:uid="{00000000-0005-0000-0000-0000B7010000}"/>
    <cellStyle name="Normal 11 11 2" xfId="441" xr:uid="{00000000-0005-0000-0000-0000B8010000}"/>
    <cellStyle name="Normal 11 11 2 2" xfId="442" xr:uid="{00000000-0005-0000-0000-0000B9010000}"/>
    <cellStyle name="Normal 11 11 3" xfId="443" xr:uid="{00000000-0005-0000-0000-0000BA010000}"/>
    <cellStyle name="Normal 11 12" xfId="444" xr:uid="{00000000-0005-0000-0000-0000BB010000}"/>
    <cellStyle name="Normal 11 12 2" xfId="445" xr:uid="{00000000-0005-0000-0000-0000BC010000}"/>
    <cellStyle name="Normal 11 12 2 2" xfId="446" xr:uid="{00000000-0005-0000-0000-0000BD010000}"/>
    <cellStyle name="Normal 11 12 3" xfId="447" xr:uid="{00000000-0005-0000-0000-0000BE010000}"/>
    <cellStyle name="Normal 11 13" xfId="448" xr:uid="{00000000-0005-0000-0000-0000BF010000}"/>
    <cellStyle name="Normal 11 13 2" xfId="449" xr:uid="{00000000-0005-0000-0000-0000C0010000}"/>
    <cellStyle name="Normal 11 13 2 2" xfId="450" xr:uid="{00000000-0005-0000-0000-0000C1010000}"/>
    <cellStyle name="Normal 11 13 3" xfId="451" xr:uid="{00000000-0005-0000-0000-0000C2010000}"/>
    <cellStyle name="Normal 11 14" xfId="452" xr:uid="{00000000-0005-0000-0000-0000C3010000}"/>
    <cellStyle name="Normal 11 14 2" xfId="453" xr:uid="{00000000-0005-0000-0000-0000C4010000}"/>
    <cellStyle name="Normal 11 14 2 2" xfId="454" xr:uid="{00000000-0005-0000-0000-0000C5010000}"/>
    <cellStyle name="Normal 11 14 3" xfId="455" xr:uid="{00000000-0005-0000-0000-0000C6010000}"/>
    <cellStyle name="Normal 11 15" xfId="456" xr:uid="{00000000-0005-0000-0000-0000C7010000}"/>
    <cellStyle name="Normal 11 15 2" xfId="457" xr:uid="{00000000-0005-0000-0000-0000C8010000}"/>
    <cellStyle name="Normal 11 15 2 2" xfId="458" xr:uid="{00000000-0005-0000-0000-0000C9010000}"/>
    <cellStyle name="Normal 11 15 3" xfId="459" xr:uid="{00000000-0005-0000-0000-0000CA010000}"/>
    <cellStyle name="Normal 11 16" xfId="460" xr:uid="{00000000-0005-0000-0000-0000CB010000}"/>
    <cellStyle name="Normal 11 16 2" xfId="461" xr:uid="{00000000-0005-0000-0000-0000CC010000}"/>
    <cellStyle name="Normal 11 16 2 2" xfId="462" xr:uid="{00000000-0005-0000-0000-0000CD010000}"/>
    <cellStyle name="Normal 11 16 3" xfId="463" xr:uid="{00000000-0005-0000-0000-0000CE010000}"/>
    <cellStyle name="Normal 11 17" xfId="464" xr:uid="{00000000-0005-0000-0000-0000CF010000}"/>
    <cellStyle name="Normal 11 17 2" xfId="465" xr:uid="{00000000-0005-0000-0000-0000D0010000}"/>
    <cellStyle name="Normal 11 17 2 2" xfId="466" xr:uid="{00000000-0005-0000-0000-0000D1010000}"/>
    <cellStyle name="Normal 11 17 3" xfId="467" xr:uid="{00000000-0005-0000-0000-0000D2010000}"/>
    <cellStyle name="Normal 11 18" xfId="468" xr:uid="{00000000-0005-0000-0000-0000D3010000}"/>
    <cellStyle name="Normal 11 18 2" xfId="469" xr:uid="{00000000-0005-0000-0000-0000D4010000}"/>
    <cellStyle name="Normal 11 18 2 2" xfId="470" xr:uid="{00000000-0005-0000-0000-0000D5010000}"/>
    <cellStyle name="Normal 11 18 3" xfId="471" xr:uid="{00000000-0005-0000-0000-0000D6010000}"/>
    <cellStyle name="Normal 11 19" xfId="472" xr:uid="{00000000-0005-0000-0000-0000D7010000}"/>
    <cellStyle name="Normal 11 19 2" xfId="473" xr:uid="{00000000-0005-0000-0000-0000D8010000}"/>
    <cellStyle name="Normal 11 19 2 2" xfId="474" xr:uid="{00000000-0005-0000-0000-0000D9010000}"/>
    <cellStyle name="Normal 11 19 3" xfId="475" xr:uid="{00000000-0005-0000-0000-0000DA010000}"/>
    <cellStyle name="Normal 11 2" xfId="476" xr:uid="{00000000-0005-0000-0000-0000DB010000}"/>
    <cellStyle name="Normal 11 2 2" xfId="477" xr:uid="{00000000-0005-0000-0000-0000DC010000}"/>
    <cellStyle name="Normal 11 2 2 2" xfId="478" xr:uid="{00000000-0005-0000-0000-0000DD010000}"/>
    <cellStyle name="Normal 11 2 3" xfId="479" xr:uid="{00000000-0005-0000-0000-0000DE010000}"/>
    <cellStyle name="Normal 11 20" xfId="480" xr:uid="{00000000-0005-0000-0000-0000DF010000}"/>
    <cellStyle name="Normal 11 20 2" xfId="481" xr:uid="{00000000-0005-0000-0000-0000E0010000}"/>
    <cellStyle name="Normal 11 20 2 2" xfId="482" xr:uid="{00000000-0005-0000-0000-0000E1010000}"/>
    <cellStyle name="Normal 11 20 3" xfId="483" xr:uid="{00000000-0005-0000-0000-0000E2010000}"/>
    <cellStyle name="Normal 11 21" xfId="484" xr:uid="{00000000-0005-0000-0000-0000E3010000}"/>
    <cellStyle name="Normal 11 21 2" xfId="485" xr:uid="{00000000-0005-0000-0000-0000E4010000}"/>
    <cellStyle name="Normal 11 21 2 2" xfId="486" xr:uid="{00000000-0005-0000-0000-0000E5010000}"/>
    <cellStyle name="Normal 11 21 3" xfId="487" xr:uid="{00000000-0005-0000-0000-0000E6010000}"/>
    <cellStyle name="Normal 11 22" xfId="488" xr:uid="{00000000-0005-0000-0000-0000E7010000}"/>
    <cellStyle name="Normal 11 22 2" xfId="489" xr:uid="{00000000-0005-0000-0000-0000E8010000}"/>
    <cellStyle name="Normal 11 22 2 2" xfId="490" xr:uid="{00000000-0005-0000-0000-0000E9010000}"/>
    <cellStyle name="Normal 11 22 3" xfId="491" xr:uid="{00000000-0005-0000-0000-0000EA010000}"/>
    <cellStyle name="Normal 11 23" xfId="492" xr:uid="{00000000-0005-0000-0000-0000EB010000}"/>
    <cellStyle name="Normal 11 23 2" xfId="493" xr:uid="{00000000-0005-0000-0000-0000EC010000}"/>
    <cellStyle name="Normal 11 23 2 2" xfId="494" xr:uid="{00000000-0005-0000-0000-0000ED010000}"/>
    <cellStyle name="Normal 11 23 3" xfId="495" xr:uid="{00000000-0005-0000-0000-0000EE010000}"/>
    <cellStyle name="Normal 11 3" xfId="496" xr:uid="{00000000-0005-0000-0000-0000EF010000}"/>
    <cellStyle name="Normal 11 3 2" xfId="497" xr:uid="{00000000-0005-0000-0000-0000F0010000}"/>
    <cellStyle name="Normal 11 3 2 2" xfId="498" xr:uid="{00000000-0005-0000-0000-0000F1010000}"/>
    <cellStyle name="Normal 11 3 3" xfId="499" xr:uid="{00000000-0005-0000-0000-0000F2010000}"/>
    <cellStyle name="Normal 11 4" xfId="500" xr:uid="{00000000-0005-0000-0000-0000F3010000}"/>
    <cellStyle name="Normal 11 4 2" xfId="501" xr:uid="{00000000-0005-0000-0000-0000F4010000}"/>
    <cellStyle name="Normal 11 4 2 2" xfId="502" xr:uid="{00000000-0005-0000-0000-0000F5010000}"/>
    <cellStyle name="Normal 11 4 3" xfId="503" xr:uid="{00000000-0005-0000-0000-0000F6010000}"/>
    <cellStyle name="Normal 11 5" xfId="504" xr:uid="{00000000-0005-0000-0000-0000F7010000}"/>
    <cellStyle name="Normal 11 5 2" xfId="505" xr:uid="{00000000-0005-0000-0000-0000F8010000}"/>
    <cellStyle name="Normal 11 5 2 2" xfId="506" xr:uid="{00000000-0005-0000-0000-0000F9010000}"/>
    <cellStyle name="Normal 11 5 3" xfId="507" xr:uid="{00000000-0005-0000-0000-0000FA010000}"/>
    <cellStyle name="Normal 11 6" xfId="508" xr:uid="{00000000-0005-0000-0000-0000FB010000}"/>
    <cellStyle name="Normal 11 6 2" xfId="509" xr:uid="{00000000-0005-0000-0000-0000FC010000}"/>
    <cellStyle name="Normal 11 6 2 2" xfId="510" xr:uid="{00000000-0005-0000-0000-0000FD010000}"/>
    <cellStyle name="Normal 11 6 3" xfId="511" xr:uid="{00000000-0005-0000-0000-0000FE010000}"/>
    <cellStyle name="Normal 11 7" xfId="512" xr:uid="{00000000-0005-0000-0000-0000FF010000}"/>
    <cellStyle name="Normal 11 7 2" xfId="513" xr:uid="{00000000-0005-0000-0000-000000020000}"/>
    <cellStyle name="Normal 11 7 2 2" xfId="514" xr:uid="{00000000-0005-0000-0000-000001020000}"/>
    <cellStyle name="Normal 11 7 3" xfId="515" xr:uid="{00000000-0005-0000-0000-000002020000}"/>
    <cellStyle name="Normal 11 8" xfId="516" xr:uid="{00000000-0005-0000-0000-000003020000}"/>
    <cellStyle name="Normal 11 8 2" xfId="517" xr:uid="{00000000-0005-0000-0000-000004020000}"/>
    <cellStyle name="Normal 11 8 2 2" xfId="518" xr:uid="{00000000-0005-0000-0000-000005020000}"/>
    <cellStyle name="Normal 11 8 3" xfId="519" xr:uid="{00000000-0005-0000-0000-000006020000}"/>
    <cellStyle name="Normal 11 9" xfId="520" xr:uid="{00000000-0005-0000-0000-000007020000}"/>
    <cellStyle name="Normal 11 9 2" xfId="521" xr:uid="{00000000-0005-0000-0000-000008020000}"/>
    <cellStyle name="Normal 11 9 2 2" xfId="522" xr:uid="{00000000-0005-0000-0000-000009020000}"/>
    <cellStyle name="Normal 11 9 3" xfId="523" xr:uid="{00000000-0005-0000-0000-00000A020000}"/>
    <cellStyle name="Normal 110" xfId="524" xr:uid="{00000000-0005-0000-0000-00000B020000}"/>
    <cellStyle name="Normal 110 2" xfId="525" xr:uid="{00000000-0005-0000-0000-00000C020000}"/>
    <cellStyle name="Normal 111" xfId="526" xr:uid="{00000000-0005-0000-0000-00000D020000}"/>
    <cellStyle name="Normal 111 2" xfId="527" xr:uid="{00000000-0005-0000-0000-00000E020000}"/>
    <cellStyle name="Normal 112" xfId="528" xr:uid="{00000000-0005-0000-0000-00000F020000}"/>
    <cellStyle name="Normal 112 2" xfId="529" xr:uid="{00000000-0005-0000-0000-000010020000}"/>
    <cellStyle name="Normal 113" xfId="530" xr:uid="{00000000-0005-0000-0000-000011020000}"/>
    <cellStyle name="Normal 113 2" xfId="531" xr:uid="{00000000-0005-0000-0000-000012020000}"/>
    <cellStyle name="Normal 114" xfId="532" xr:uid="{00000000-0005-0000-0000-000013020000}"/>
    <cellStyle name="Normal 114 2" xfId="533" xr:uid="{00000000-0005-0000-0000-000014020000}"/>
    <cellStyle name="Normal 115" xfId="534" xr:uid="{00000000-0005-0000-0000-000015020000}"/>
    <cellStyle name="Normal 115 2" xfId="535" xr:uid="{00000000-0005-0000-0000-000016020000}"/>
    <cellStyle name="Normal 117" xfId="536" xr:uid="{00000000-0005-0000-0000-000017020000}"/>
    <cellStyle name="Normal 117 2" xfId="537" xr:uid="{00000000-0005-0000-0000-000018020000}"/>
    <cellStyle name="Normal 118" xfId="538" xr:uid="{00000000-0005-0000-0000-000019020000}"/>
    <cellStyle name="Normal 118 2" xfId="539" xr:uid="{00000000-0005-0000-0000-00001A020000}"/>
    <cellStyle name="Normal 119" xfId="540" xr:uid="{00000000-0005-0000-0000-00001B020000}"/>
    <cellStyle name="Normal 119 2" xfId="541" xr:uid="{00000000-0005-0000-0000-00001C020000}"/>
    <cellStyle name="Normal 12" xfId="542" xr:uid="{00000000-0005-0000-0000-00001D020000}"/>
    <cellStyle name="Normal 12 10" xfId="543" xr:uid="{00000000-0005-0000-0000-00001E020000}"/>
    <cellStyle name="Normal 12 10 2" xfId="544" xr:uid="{00000000-0005-0000-0000-00001F020000}"/>
    <cellStyle name="Normal 12 10 2 2" xfId="545" xr:uid="{00000000-0005-0000-0000-000020020000}"/>
    <cellStyle name="Normal 12 10 3" xfId="546" xr:uid="{00000000-0005-0000-0000-000021020000}"/>
    <cellStyle name="Normal 12 11" xfId="547" xr:uid="{00000000-0005-0000-0000-000022020000}"/>
    <cellStyle name="Normal 12 11 2" xfId="548" xr:uid="{00000000-0005-0000-0000-000023020000}"/>
    <cellStyle name="Normal 12 11 2 2" xfId="549" xr:uid="{00000000-0005-0000-0000-000024020000}"/>
    <cellStyle name="Normal 12 11 3" xfId="550" xr:uid="{00000000-0005-0000-0000-000025020000}"/>
    <cellStyle name="Normal 12 12" xfId="551" xr:uid="{00000000-0005-0000-0000-000026020000}"/>
    <cellStyle name="Normal 12 12 2" xfId="552" xr:uid="{00000000-0005-0000-0000-000027020000}"/>
    <cellStyle name="Normal 12 12 2 2" xfId="553" xr:uid="{00000000-0005-0000-0000-000028020000}"/>
    <cellStyle name="Normal 12 12 3" xfId="554" xr:uid="{00000000-0005-0000-0000-000029020000}"/>
    <cellStyle name="Normal 12 13" xfId="555" xr:uid="{00000000-0005-0000-0000-00002A020000}"/>
    <cellStyle name="Normal 12 13 2" xfId="556" xr:uid="{00000000-0005-0000-0000-00002B020000}"/>
    <cellStyle name="Normal 12 13 2 2" xfId="557" xr:uid="{00000000-0005-0000-0000-00002C020000}"/>
    <cellStyle name="Normal 12 13 3" xfId="558" xr:uid="{00000000-0005-0000-0000-00002D020000}"/>
    <cellStyle name="Normal 12 14" xfId="559" xr:uid="{00000000-0005-0000-0000-00002E020000}"/>
    <cellStyle name="Normal 12 14 2" xfId="560" xr:uid="{00000000-0005-0000-0000-00002F020000}"/>
    <cellStyle name="Normal 12 14 2 2" xfId="561" xr:uid="{00000000-0005-0000-0000-000030020000}"/>
    <cellStyle name="Normal 12 14 3" xfId="562" xr:uid="{00000000-0005-0000-0000-000031020000}"/>
    <cellStyle name="Normal 12 15" xfId="563" xr:uid="{00000000-0005-0000-0000-000032020000}"/>
    <cellStyle name="Normal 12 15 2" xfId="564" xr:uid="{00000000-0005-0000-0000-000033020000}"/>
    <cellStyle name="Normal 12 15 2 2" xfId="565" xr:uid="{00000000-0005-0000-0000-000034020000}"/>
    <cellStyle name="Normal 12 15 3" xfId="566" xr:uid="{00000000-0005-0000-0000-000035020000}"/>
    <cellStyle name="Normal 12 16" xfId="567" xr:uid="{00000000-0005-0000-0000-000036020000}"/>
    <cellStyle name="Normal 12 16 2" xfId="568" xr:uid="{00000000-0005-0000-0000-000037020000}"/>
    <cellStyle name="Normal 12 16 2 2" xfId="569" xr:uid="{00000000-0005-0000-0000-000038020000}"/>
    <cellStyle name="Normal 12 16 3" xfId="570" xr:uid="{00000000-0005-0000-0000-000039020000}"/>
    <cellStyle name="Normal 12 17" xfId="571" xr:uid="{00000000-0005-0000-0000-00003A020000}"/>
    <cellStyle name="Normal 12 17 2" xfId="572" xr:uid="{00000000-0005-0000-0000-00003B020000}"/>
    <cellStyle name="Normal 12 17 2 2" xfId="573" xr:uid="{00000000-0005-0000-0000-00003C020000}"/>
    <cellStyle name="Normal 12 17 3" xfId="574" xr:uid="{00000000-0005-0000-0000-00003D020000}"/>
    <cellStyle name="Normal 12 18" xfId="575" xr:uid="{00000000-0005-0000-0000-00003E020000}"/>
    <cellStyle name="Normal 12 18 2" xfId="576" xr:uid="{00000000-0005-0000-0000-00003F020000}"/>
    <cellStyle name="Normal 12 18 2 2" xfId="577" xr:uid="{00000000-0005-0000-0000-000040020000}"/>
    <cellStyle name="Normal 12 18 3" xfId="578" xr:uid="{00000000-0005-0000-0000-000041020000}"/>
    <cellStyle name="Normal 12 19" xfId="579" xr:uid="{00000000-0005-0000-0000-000042020000}"/>
    <cellStyle name="Normal 12 19 2" xfId="580" xr:uid="{00000000-0005-0000-0000-000043020000}"/>
    <cellStyle name="Normal 12 19 2 2" xfId="581" xr:uid="{00000000-0005-0000-0000-000044020000}"/>
    <cellStyle name="Normal 12 19 3" xfId="582" xr:uid="{00000000-0005-0000-0000-000045020000}"/>
    <cellStyle name="Normal 12 2" xfId="583" xr:uid="{00000000-0005-0000-0000-000046020000}"/>
    <cellStyle name="Normal 12 2 2" xfId="584" xr:uid="{00000000-0005-0000-0000-000047020000}"/>
    <cellStyle name="Normal 12 2 2 2" xfId="585" xr:uid="{00000000-0005-0000-0000-000048020000}"/>
    <cellStyle name="Normal 12 2 3" xfId="586" xr:uid="{00000000-0005-0000-0000-000049020000}"/>
    <cellStyle name="Normal 12 3" xfId="587" xr:uid="{00000000-0005-0000-0000-00004A020000}"/>
    <cellStyle name="Normal 12 3 2" xfId="588" xr:uid="{00000000-0005-0000-0000-00004B020000}"/>
    <cellStyle name="Normal 12 3 2 2" xfId="589" xr:uid="{00000000-0005-0000-0000-00004C020000}"/>
    <cellStyle name="Normal 12 3 3" xfId="590" xr:uid="{00000000-0005-0000-0000-00004D020000}"/>
    <cellStyle name="Normal 12 4" xfId="591" xr:uid="{00000000-0005-0000-0000-00004E020000}"/>
    <cellStyle name="Normal 12 4 2" xfId="592" xr:uid="{00000000-0005-0000-0000-00004F020000}"/>
    <cellStyle name="Normal 12 4 2 2" xfId="593" xr:uid="{00000000-0005-0000-0000-000050020000}"/>
    <cellStyle name="Normal 12 4 3" xfId="594" xr:uid="{00000000-0005-0000-0000-000051020000}"/>
    <cellStyle name="Normal 12 5" xfId="595" xr:uid="{00000000-0005-0000-0000-000052020000}"/>
    <cellStyle name="Normal 12 5 2" xfId="596" xr:uid="{00000000-0005-0000-0000-000053020000}"/>
    <cellStyle name="Normal 12 5 2 2" xfId="597" xr:uid="{00000000-0005-0000-0000-000054020000}"/>
    <cellStyle name="Normal 12 5 3" xfId="598" xr:uid="{00000000-0005-0000-0000-000055020000}"/>
    <cellStyle name="Normal 12 6" xfId="599" xr:uid="{00000000-0005-0000-0000-000056020000}"/>
    <cellStyle name="Normal 12 6 2" xfId="600" xr:uid="{00000000-0005-0000-0000-000057020000}"/>
    <cellStyle name="Normal 12 6 2 2" xfId="601" xr:uid="{00000000-0005-0000-0000-000058020000}"/>
    <cellStyle name="Normal 12 6 3" xfId="602" xr:uid="{00000000-0005-0000-0000-000059020000}"/>
    <cellStyle name="Normal 12 7" xfId="603" xr:uid="{00000000-0005-0000-0000-00005A020000}"/>
    <cellStyle name="Normal 12 7 2" xfId="604" xr:uid="{00000000-0005-0000-0000-00005B020000}"/>
    <cellStyle name="Normal 12 7 2 2" xfId="605" xr:uid="{00000000-0005-0000-0000-00005C020000}"/>
    <cellStyle name="Normal 12 7 3" xfId="606" xr:uid="{00000000-0005-0000-0000-00005D020000}"/>
    <cellStyle name="Normal 12 8" xfId="607" xr:uid="{00000000-0005-0000-0000-00005E020000}"/>
    <cellStyle name="Normal 12 8 2" xfId="608" xr:uid="{00000000-0005-0000-0000-00005F020000}"/>
    <cellStyle name="Normal 12 8 2 2" xfId="609" xr:uid="{00000000-0005-0000-0000-000060020000}"/>
    <cellStyle name="Normal 12 8 3" xfId="610" xr:uid="{00000000-0005-0000-0000-000061020000}"/>
    <cellStyle name="Normal 12 9" xfId="611" xr:uid="{00000000-0005-0000-0000-000062020000}"/>
    <cellStyle name="Normal 12 9 2" xfId="612" xr:uid="{00000000-0005-0000-0000-000063020000}"/>
    <cellStyle name="Normal 12 9 2 2" xfId="613" xr:uid="{00000000-0005-0000-0000-000064020000}"/>
    <cellStyle name="Normal 12 9 3" xfId="614" xr:uid="{00000000-0005-0000-0000-000065020000}"/>
    <cellStyle name="Normal 120" xfId="615" xr:uid="{00000000-0005-0000-0000-000066020000}"/>
    <cellStyle name="Normal 120 2" xfId="616" xr:uid="{00000000-0005-0000-0000-000067020000}"/>
    <cellStyle name="Normal 121" xfId="617" xr:uid="{00000000-0005-0000-0000-000068020000}"/>
    <cellStyle name="Normal 121 2" xfId="618" xr:uid="{00000000-0005-0000-0000-000069020000}"/>
    <cellStyle name="Normal 122" xfId="619" xr:uid="{00000000-0005-0000-0000-00006A020000}"/>
    <cellStyle name="Normal 122 2" xfId="620" xr:uid="{00000000-0005-0000-0000-00006B020000}"/>
    <cellStyle name="Normal 123" xfId="621" xr:uid="{00000000-0005-0000-0000-00006C020000}"/>
    <cellStyle name="Normal 123 2" xfId="622" xr:uid="{00000000-0005-0000-0000-00006D020000}"/>
    <cellStyle name="Normal 13" xfId="623" xr:uid="{00000000-0005-0000-0000-00006E020000}"/>
    <cellStyle name="Normal 13 10" xfId="624" xr:uid="{00000000-0005-0000-0000-00006F020000}"/>
    <cellStyle name="Normal 13 10 2" xfId="625" xr:uid="{00000000-0005-0000-0000-000070020000}"/>
    <cellStyle name="Normal 13 10 2 2" xfId="626" xr:uid="{00000000-0005-0000-0000-000071020000}"/>
    <cellStyle name="Normal 13 10 3" xfId="627" xr:uid="{00000000-0005-0000-0000-000072020000}"/>
    <cellStyle name="Normal 13 11" xfId="628" xr:uid="{00000000-0005-0000-0000-000073020000}"/>
    <cellStyle name="Normal 13 11 2" xfId="629" xr:uid="{00000000-0005-0000-0000-000074020000}"/>
    <cellStyle name="Normal 13 11 2 2" xfId="630" xr:uid="{00000000-0005-0000-0000-000075020000}"/>
    <cellStyle name="Normal 13 11 3" xfId="631" xr:uid="{00000000-0005-0000-0000-000076020000}"/>
    <cellStyle name="Normal 13 12" xfId="632" xr:uid="{00000000-0005-0000-0000-000077020000}"/>
    <cellStyle name="Normal 13 12 2" xfId="633" xr:uid="{00000000-0005-0000-0000-000078020000}"/>
    <cellStyle name="Normal 13 12 2 2" xfId="634" xr:uid="{00000000-0005-0000-0000-000079020000}"/>
    <cellStyle name="Normal 13 12 3" xfId="635" xr:uid="{00000000-0005-0000-0000-00007A020000}"/>
    <cellStyle name="Normal 13 13" xfId="636" xr:uid="{00000000-0005-0000-0000-00007B020000}"/>
    <cellStyle name="Normal 13 13 2" xfId="637" xr:uid="{00000000-0005-0000-0000-00007C020000}"/>
    <cellStyle name="Normal 13 13 2 2" xfId="638" xr:uid="{00000000-0005-0000-0000-00007D020000}"/>
    <cellStyle name="Normal 13 13 3" xfId="639" xr:uid="{00000000-0005-0000-0000-00007E020000}"/>
    <cellStyle name="Normal 13 14" xfId="640" xr:uid="{00000000-0005-0000-0000-00007F020000}"/>
    <cellStyle name="Normal 13 14 2" xfId="641" xr:uid="{00000000-0005-0000-0000-000080020000}"/>
    <cellStyle name="Normal 13 14 2 2" xfId="642" xr:uid="{00000000-0005-0000-0000-000081020000}"/>
    <cellStyle name="Normal 13 14 3" xfId="643" xr:uid="{00000000-0005-0000-0000-000082020000}"/>
    <cellStyle name="Normal 13 15" xfId="644" xr:uid="{00000000-0005-0000-0000-000083020000}"/>
    <cellStyle name="Normal 13 15 2" xfId="645" xr:uid="{00000000-0005-0000-0000-000084020000}"/>
    <cellStyle name="Normal 13 15 2 2" xfId="646" xr:uid="{00000000-0005-0000-0000-000085020000}"/>
    <cellStyle name="Normal 13 15 3" xfId="647" xr:uid="{00000000-0005-0000-0000-000086020000}"/>
    <cellStyle name="Normal 13 16" xfId="648" xr:uid="{00000000-0005-0000-0000-000087020000}"/>
    <cellStyle name="Normal 13 16 2" xfId="649" xr:uid="{00000000-0005-0000-0000-000088020000}"/>
    <cellStyle name="Normal 13 16 2 2" xfId="650" xr:uid="{00000000-0005-0000-0000-000089020000}"/>
    <cellStyle name="Normal 13 16 3" xfId="651" xr:uid="{00000000-0005-0000-0000-00008A020000}"/>
    <cellStyle name="Normal 13 17" xfId="652" xr:uid="{00000000-0005-0000-0000-00008B020000}"/>
    <cellStyle name="Normal 13 17 2" xfId="653" xr:uid="{00000000-0005-0000-0000-00008C020000}"/>
    <cellStyle name="Normal 13 17 2 2" xfId="654" xr:uid="{00000000-0005-0000-0000-00008D020000}"/>
    <cellStyle name="Normal 13 17 3" xfId="655" xr:uid="{00000000-0005-0000-0000-00008E020000}"/>
    <cellStyle name="Normal 13 18" xfId="656" xr:uid="{00000000-0005-0000-0000-00008F020000}"/>
    <cellStyle name="Normal 13 18 2" xfId="657" xr:uid="{00000000-0005-0000-0000-000090020000}"/>
    <cellStyle name="Normal 13 18 2 2" xfId="658" xr:uid="{00000000-0005-0000-0000-000091020000}"/>
    <cellStyle name="Normal 13 18 3" xfId="659" xr:uid="{00000000-0005-0000-0000-000092020000}"/>
    <cellStyle name="Normal 13 19" xfId="660" xr:uid="{00000000-0005-0000-0000-000093020000}"/>
    <cellStyle name="Normal 13 19 2" xfId="661" xr:uid="{00000000-0005-0000-0000-000094020000}"/>
    <cellStyle name="Normal 13 19 2 2" xfId="662" xr:uid="{00000000-0005-0000-0000-000095020000}"/>
    <cellStyle name="Normal 13 19 3" xfId="663" xr:uid="{00000000-0005-0000-0000-000096020000}"/>
    <cellStyle name="Normal 13 2" xfId="664" xr:uid="{00000000-0005-0000-0000-000097020000}"/>
    <cellStyle name="Normal 13 2 2" xfId="665" xr:uid="{00000000-0005-0000-0000-000098020000}"/>
    <cellStyle name="Normal 13 2 2 2" xfId="666" xr:uid="{00000000-0005-0000-0000-000099020000}"/>
    <cellStyle name="Normal 13 2 3" xfId="667" xr:uid="{00000000-0005-0000-0000-00009A020000}"/>
    <cellStyle name="Normal 13 2 3 2" xfId="668" xr:uid="{00000000-0005-0000-0000-00009B020000}"/>
    <cellStyle name="Normal 13 2 4" xfId="669" xr:uid="{00000000-0005-0000-0000-00009C020000}"/>
    <cellStyle name="Normal 13 3" xfId="670" xr:uid="{00000000-0005-0000-0000-00009D020000}"/>
    <cellStyle name="Normal 13 3 2" xfId="671" xr:uid="{00000000-0005-0000-0000-00009E020000}"/>
    <cellStyle name="Normal 13 3 2 2" xfId="672" xr:uid="{00000000-0005-0000-0000-00009F020000}"/>
    <cellStyle name="Normal 13 3 3" xfId="673" xr:uid="{00000000-0005-0000-0000-0000A0020000}"/>
    <cellStyle name="Normal 13 4" xfId="674" xr:uid="{00000000-0005-0000-0000-0000A1020000}"/>
    <cellStyle name="Normal 13 4 2" xfId="675" xr:uid="{00000000-0005-0000-0000-0000A2020000}"/>
    <cellStyle name="Normal 13 4 2 2" xfId="676" xr:uid="{00000000-0005-0000-0000-0000A3020000}"/>
    <cellStyle name="Normal 13 4 3" xfId="677" xr:uid="{00000000-0005-0000-0000-0000A4020000}"/>
    <cellStyle name="Normal 13 5" xfId="678" xr:uid="{00000000-0005-0000-0000-0000A5020000}"/>
    <cellStyle name="Normal 13 5 2" xfId="679" xr:uid="{00000000-0005-0000-0000-0000A6020000}"/>
    <cellStyle name="Normal 13 5 2 2" xfId="680" xr:uid="{00000000-0005-0000-0000-0000A7020000}"/>
    <cellStyle name="Normal 13 5 3" xfId="681" xr:uid="{00000000-0005-0000-0000-0000A8020000}"/>
    <cellStyle name="Normal 13 6" xfId="682" xr:uid="{00000000-0005-0000-0000-0000A9020000}"/>
    <cellStyle name="Normal 13 6 2" xfId="683" xr:uid="{00000000-0005-0000-0000-0000AA020000}"/>
    <cellStyle name="Normal 13 6 2 2" xfId="684" xr:uid="{00000000-0005-0000-0000-0000AB020000}"/>
    <cellStyle name="Normal 13 6 3" xfId="685" xr:uid="{00000000-0005-0000-0000-0000AC020000}"/>
    <cellStyle name="Normal 13 7" xfId="686" xr:uid="{00000000-0005-0000-0000-0000AD020000}"/>
    <cellStyle name="Normal 13 7 2" xfId="687" xr:uid="{00000000-0005-0000-0000-0000AE020000}"/>
    <cellStyle name="Normal 13 7 2 2" xfId="688" xr:uid="{00000000-0005-0000-0000-0000AF020000}"/>
    <cellStyle name="Normal 13 7 3" xfId="689" xr:uid="{00000000-0005-0000-0000-0000B0020000}"/>
    <cellStyle name="Normal 13 8" xfId="690" xr:uid="{00000000-0005-0000-0000-0000B1020000}"/>
    <cellStyle name="Normal 13 8 2" xfId="691" xr:uid="{00000000-0005-0000-0000-0000B2020000}"/>
    <cellStyle name="Normal 13 8 2 2" xfId="692" xr:uid="{00000000-0005-0000-0000-0000B3020000}"/>
    <cellStyle name="Normal 13 8 3" xfId="693" xr:uid="{00000000-0005-0000-0000-0000B4020000}"/>
    <cellStyle name="Normal 13 9" xfId="694" xr:uid="{00000000-0005-0000-0000-0000B5020000}"/>
    <cellStyle name="Normal 13 9 2" xfId="695" xr:uid="{00000000-0005-0000-0000-0000B6020000}"/>
    <cellStyle name="Normal 13 9 2 2" xfId="696" xr:uid="{00000000-0005-0000-0000-0000B7020000}"/>
    <cellStyle name="Normal 13 9 3" xfId="697" xr:uid="{00000000-0005-0000-0000-0000B8020000}"/>
    <cellStyle name="Normal 14 10" xfId="698" xr:uid="{00000000-0005-0000-0000-0000B9020000}"/>
    <cellStyle name="Normal 14 10 2" xfId="699" xr:uid="{00000000-0005-0000-0000-0000BA020000}"/>
    <cellStyle name="Normal 14 10 2 2" xfId="700" xr:uid="{00000000-0005-0000-0000-0000BB020000}"/>
    <cellStyle name="Normal 14 10 3" xfId="701" xr:uid="{00000000-0005-0000-0000-0000BC020000}"/>
    <cellStyle name="Normal 14 11" xfId="702" xr:uid="{00000000-0005-0000-0000-0000BD020000}"/>
    <cellStyle name="Normal 14 11 2" xfId="703" xr:uid="{00000000-0005-0000-0000-0000BE020000}"/>
    <cellStyle name="Normal 14 11 2 2" xfId="704" xr:uid="{00000000-0005-0000-0000-0000BF020000}"/>
    <cellStyle name="Normal 14 11 3" xfId="705" xr:uid="{00000000-0005-0000-0000-0000C0020000}"/>
    <cellStyle name="Normal 14 12" xfId="706" xr:uid="{00000000-0005-0000-0000-0000C1020000}"/>
    <cellStyle name="Normal 14 12 2" xfId="707" xr:uid="{00000000-0005-0000-0000-0000C2020000}"/>
    <cellStyle name="Normal 14 12 2 2" xfId="708" xr:uid="{00000000-0005-0000-0000-0000C3020000}"/>
    <cellStyle name="Normal 14 12 3" xfId="709" xr:uid="{00000000-0005-0000-0000-0000C4020000}"/>
    <cellStyle name="Normal 14 13" xfId="710" xr:uid="{00000000-0005-0000-0000-0000C5020000}"/>
    <cellStyle name="Normal 14 13 2" xfId="711" xr:uid="{00000000-0005-0000-0000-0000C6020000}"/>
    <cellStyle name="Normal 14 13 2 2" xfId="712" xr:uid="{00000000-0005-0000-0000-0000C7020000}"/>
    <cellStyle name="Normal 14 13 3" xfId="713" xr:uid="{00000000-0005-0000-0000-0000C8020000}"/>
    <cellStyle name="Normal 14 14" xfId="714" xr:uid="{00000000-0005-0000-0000-0000C9020000}"/>
    <cellStyle name="Normal 14 14 2" xfId="715" xr:uid="{00000000-0005-0000-0000-0000CA020000}"/>
    <cellStyle name="Normal 14 14 2 2" xfId="716" xr:uid="{00000000-0005-0000-0000-0000CB020000}"/>
    <cellStyle name="Normal 14 14 3" xfId="717" xr:uid="{00000000-0005-0000-0000-0000CC020000}"/>
    <cellStyle name="Normal 14 15" xfId="718" xr:uid="{00000000-0005-0000-0000-0000CD020000}"/>
    <cellStyle name="Normal 14 15 2" xfId="719" xr:uid="{00000000-0005-0000-0000-0000CE020000}"/>
    <cellStyle name="Normal 14 15 2 2" xfId="720" xr:uid="{00000000-0005-0000-0000-0000CF020000}"/>
    <cellStyle name="Normal 14 15 3" xfId="721" xr:uid="{00000000-0005-0000-0000-0000D0020000}"/>
    <cellStyle name="Normal 14 16" xfId="722" xr:uid="{00000000-0005-0000-0000-0000D1020000}"/>
    <cellStyle name="Normal 14 16 2" xfId="723" xr:uid="{00000000-0005-0000-0000-0000D2020000}"/>
    <cellStyle name="Normal 14 16 2 2" xfId="724" xr:uid="{00000000-0005-0000-0000-0000D3020000}"/>
    <cellStyle name="Normal 14 16 3" xfId="725" xr:uid="{00000000-0005-0000-0000-0000D4020000}"/>
    <cellStyle name="Normal 14 17" xfId="726" xr:uid="{00000000-0005-0000-0000-0000D5020000}"/>
    <cellStyle name="Normal 14 17 2" xfId="727" xr:uid="{00000000-0005-0000-0000-0000D6020000}"/>
    <cellStyle name="Normal 14 17 2 2" xfId="728" xr:uid="{00000000-0005-0000-0000-0000D7020000}"/>
    <cellStyle name="Normal 14 17 3" xfId="729" xr:uid="{00000000-0005-0000-0000-0000D8020000}"/>
    <cellStyle name="Normal 14 18" xfId="730" xr:uid="{00000000-0005-0000-0000-0000D9020000}"/>
    <cellStyle name="Normal 14 18 2" xfId="731" xr:uid="{00000000-0005-0000-0000-0000DA020000}"/>
    <cellStyle name="Normal 14 18 2 2" xfId="732" xr:uid="{00000000-0005-0000-0000-0000DB020000}"/>
    <cellStyle name="Normal 14 18 3" xfId="733" xr:uid="{00000000-0005-0000-0000-0000DC020000}"/>
    <cellStyle name="Normal 14 19" xfId="734" xr:uid="{00000000-0005-0000-0000-0000DD020000}"/>
    <cellStyle name="Normal 14 19 2" xfId="735" xr:uid="{00000000-0005-0000-0000-0000DE020000}"/>
    <cellStyle name="Normal 14 19 2 2" xfId="736" xr:uid="{00000000-0005-0000-0000-0000DF020000}"/>
    <cellStyle name="Normal 14 19 3" xfId="737" xr:uid="{00000000-0005-0000-0000-0000E0020000}"/>
    <cellStyle name="Normal 14 2" xfId="738" xr:uid="{00000000-0005-0000-0000-0000E1020000}"/>
    <cellStyle name="Normal 14 2 2" xfId="739" xr:uid="{00000000-0005-0000-0000-0000E2020000}"/>
    <cellStyle name="Normal 14 2 2 2" xfId="740" xr:uid="{00000000-0005-0000-0000-0000E3020000}"/>
    <cellStyle name="Normal 14 2 3" xfId="741" xr:uid="{00000000-0005-0000-0000-0000E4020000}"/>
    <cellStyle name="Normal 14 3" xfId="742" xr:uid="{00000000-0005-0000-0000-0000E5020000}"/>
    <cellStyle name="Normal 14 3 2" xfId="743" xr:uid="{00000000-0005-0000-0000-0000E6020000}"/>
    <cellStyle name="Normal 14 3 2 2" xfId="744" xr:uid="{00000000-0005-0000-0000-0000E7020000}"/>
    <cellStyle name="Normal 14 3 3" xfId="745" xr:uid="{00000000-0005-0000-0000-0000E8020000}"/>
    <cellStyle name="Normal 14 4" xfId="746" xr:uid="{00000000-0005-0000-0000-0000E9020000}"/>
    <cellStyle name="Normal 14 4 2" xfId="747" xr:uid="{00000000-0005-0000-0000-0000EA020000}"/>
    <cellStyle name="Normal 14 4 2 2" xfId="748" xr:uid="{00000000-0005-0000-0000-0000EB020000}"/>
    <cellStyle name="Normal 14 4 3" xfId="749" xr:uid="{00000000-0005-0000-0000-0000EC020000}"/>
    <cellStyle name="Normal 14 5" xfId="750" xr:uid="{00000000-0005-0000-0000-0000ED020000}"/>
    <cellStyle name="Normal 14 5 2" xfId="751" xr:uid="{00000000-0005-0000-0000-0000EE020000}"/>
    <cellStyle name="Normal 14 5 2 2" xfId="752" xr:uid="{00000000-0005-0000-0000-0000EF020000}"/>
    <cellStyle name="Normal 14 5 3" xfId="753" xr:uid="{00000000-0005-0000-0000-0000F0020000}"/>
    <cellStyle name="Normal 14 6" xfId="754" xr:uid="{00000000-0005-0000-0000-0000F1020000}"/>
    <cellStyle name="Normal 14 6 2" xfId="755" xr:uid="{00000000-0005-0000-0000-0000F2020000}"/>
    <cellStyle name="Normal 14 6 2 2" xfId="756" xr:uid="{00000000-0005-0000-0000-0000F3020000}"/>
    <cellStyle name="Normal 14 6 3" xfId="757" xr:uid="{00000000-0005-0000-0000-0000F4020000}"/>
    <cellStyle name="Normal 14 7" xfId="758" xr:uid="{00000000-0005-0000-0000-0000F5020000}"/>
    <cellStyle name="Normal 14 7 2" xfId="759" xr:uid="{00000000-0005-0000-0000-0000F6020000}"/>
    <cellStyle name="Normal 14 7 2 2" xfId="760" xr:uid="{00000000-0005-0000-0000-0000F7020000}"/>
    <cellStyle name="Normal 14 7 3" xfId="761" xr:uid="{00000000-0005-0000-0000-0000F8020000}"/>
    <cellStyle name="Normal 14 8" xfId="762" xr:uid="{00000000-0005-0000-0000-0000F9020000}"/>
    <cellStyle name="Normal 14 8 2" xfId="763" xr:uid="{00000000-0005-0000-0000-0000FA020000}"/>
    <cellStyle name="Normal 14 8 2 2" xfId="764" xr:uid="{00000000-0005-0000-0000-0000FB020000}"/>
    <cellStyle name="Normal 14 8 3" xfId="765" xr:uid="{00000000-0005-0000-0000-0000FC020000}"/>
    <cellStyle name="Normal 14 9" xfId="766" xr:uid="{00000000-0005-0000-0000-0000FD020000}"/>
    <cellStyle name="Normal 14 9 2" xfId="767" xr:uid="{00000000-0005-0000-0000-0000FE020000}"/>
    <cellStyle name="Normal 14 9 2 2" xfId="768" xr:uid="{00000000-0005-0000-0000-0000FF020000}"/>
    <cellStyle name="Normal 14 9 3" xfId="769" xr:uid="{00000000-0005-0000-0000-000000030000}"/>
    <cellStyle name="Normal 15 10" xfId="770" xr:uid="{00000000-0005-0000-0000-000001030000}"/>
    <cellStyle name="Normal 15 10 2" xfId="771" xr:uid="{00000000-0005-0000-0000-000002030000}"/>
    <cellStyle name="Normal 15 10 2 2" xfId="772" xr:uid="{00000000-0005-0000-0000-000003030000}"/>
    <cellStyle name="Normal 15 10 3" xfId="773" xr:uid="{00000000-0005-0000-0000-000004030000}"/>
    <cellStyle name="Normal 15 11" xfId="774" xr:uid="{00000000-0005-0000-0000-000005030000}"/>
    <cellStyle name="Normal 15 11 2" xfId="775" xr:uid="{00000000-0005-0000-0000-000006030000}"/>
    <cellStyle name="Normal 15 11 2 2" xfId="776" xr:uid="{00000000-0005-0000-0000-000007030000}"/>
    <cellStyle name="Normal 15 11 3" xfId="777" xr:uid="{00000000-0005-0000-0000-000008030000}"/>
    <cellStyle name="Normal 15 12" xfId="778" xr:uid="{00000000-0005-0000-0000-000009030000}"/>
    <cellStyle name="Normal 15 12 2" xfId="779" xr:uid="{00000000-0005-0000-0000-00000A030000}"/>
    <cellStyle name="Normal 15 12 2 2" xfId="780" xr:uid="{00000000-0005-0000-0000-00000B030000}"/>
    <cellStyle name="Normal 15 12 3" xfId="781" xr:uid="{00000000-0005-0000-0000-00000C030000}"/>
    <cellStyle name="Normal 15 13" xfId="782" xr:uid="{00000000-0005-0000-0000-00000D030000}"/>
    <cellStyle name="Normal 15 13 2" xfId="783" xr:uid="{00000000-0005-0000-0000-00000E030000}"/>
    <cellStyle name="Normal 15 13 2 2" xfId="784" xr:uid="{00000000-0005-0000-0000-00000F030000}"/>
    <cellStyle name="Normal 15 13 3" xfId="785" xr:uid="{00000000-0005-0000-0000-000010030000}"/>
    <cellStyle name="Normal 15 14" xfId="786" xr:uid="{00000000-0005-0000-0000-000011030000}"/>
    <cellStyle name="Normal 15 14 2" xfId="787" xr:uid="{00000000-0005-0000-0000-000012030000}"/>
    <cellStyle name="Normal 15 14 2 2" xfId="788" xr:uid="{00000000-0005-0000-0000-000013030000}"/>
    <cellStyle name="Normal 15 14 3" xfId="789" xr:uid="{00000000-0005-0000-0000-000014030000}"/>
    <cellStyle name="Normal 15 15" xfId="790" xr:uid="{00000000-0005-0000-0000-000015030000}"/>
    <cellStyle name="Normal 15 15 2" xfId="791" xr:uid="{00000000-0005-0000-0000-000016030000}"/>
    <cellStyle name="Normal 15 15 2 2" xfId="792" xr:uid="{00000000-0005-0000-0000-000017030000}"/>
    <cellStyle name="Normal 15 15 3" xfId="793" xr:uid="{00000000-0005-0000-0000-000018030000}"/>
    <cellStyle name="Normal 15 16" xfId="794" xr:uid="{00000000-0005-0000-0000-000019030000}"/>
    <cellStyle name="Normal 15 16 2" xfId="795" xr:uid="{00000000-0005-0000-0000-00001A030000}"/>
    <cellStyle name="Normal 15 16 2 2" xfId="796" xr:uid="{00000000-0005-0000-0000-00001B030000}"/>
    <cellStyle name="Normal 15 16 3" xfId="797" xr:uid="{00000000-0005-0000-0000-00001C030000}"/>
    <cellStyle name="Normal 15 17" xfId="798" xr:uid="{00000000-0005-0000-0000-00001D030000}"/>
    <cellStyle name="Normal 15 17 2" xfId="799" xr:uid="{00000000-0005-0000-0000-00001E030000}"/>
    <cellStyle name="Normal 15 17 2 2" xfId="800" xr:uid="{00000000-0005-0000-0000-00001F030000}"/>
    <cellStyle name="Normal 15 17 3" xfId="801" xr:uid="{00000000-0005-0000-0000-000020030000}"/>
    <cellStyle name="Normal 15 18" xfId="802" xr:uid="{00000000-0005-0000-0000-000021030000}"/>
    <cellStyle name="Normal 15 18 2" xfId="803" xr:uid="{00000000-0005-0000-0000-000022030000}"/>
    <cellStyle name="Normal 15 18 2 2" xfId="804" xr:uid="{00000000-0005-0000-0000-000023030000}"/>
    <cellStyle name="Normal 15 18 3" xfId="805" xr:uid="{00000000-0005-0000-0000-000024030000}"/>
    <cellStyle name="Normal 15 19" xfId="806" xr:uid="{00000000-0005-0000-0000-000025030000}"/>
    <cellStyle name="Normal 15 19 2" xfId="807" xr:uid="{00000000-0005-0000-0000-000026030000}"/>
    <cellStyle name="Normal 15 19 2 2" xfId="808" xr:uid="{00000000-0005-0000-0000-000027030000}"/>
    <cellStyle name="Normal 15 19 3" xfId="809" xr:uid="{00000000-0005-0000-0000-000028030000}"/>
    <cellStyle name="Normal 15 2" xfId="810" xr:uid="{00000000-0005-0000-0000-000029030000}"/>
    <cellStyle name="Normal 15 2 2" xfId="811" xr:uid="{00000000-0005-0000-0000-00002A030000}"/>
    <cellStyle name="Normal 15 2 2 2" xfId="812" xr:uid="{00000000-0005-0000-0000-00002B030000}"/>
    <cellStyle name="Normal 15 2 3" xfId="813" xr:uid="{00000000-0005-0000-0000-00002C030000}"/>
    <cellStyle name="Normal 15 2 3 2" xfId="814" xr:uid="{00000000-0005-0000-0000-00002D030000}"/>
    <cellStyle name="Normal 15 2 4" xfId="815" xr:uid="{00000000-0005-0000-0000-00002E030000}"/>
    <cellStyle name="Normal 15 3" xfId="816" xr:uid="{00000000-0005-0000-0000-00002F030000}"/>
    <cellStyle name="Normal 15 3 2" xfId="817" xr:uid="{00000000-0005-0000-0000-000030030000}"/>
    <cellStyle name="Normal 15 3 2 2" xfId="818" xr:uid="{00000000-0005-0000-0000-000031030000}"/>
    <cellStyle name="Normal 15 3 3" xfId="819" xr:uid="{00000000-0005-0000-0000-000032030000}"/>
    <cellStyle name="Normal 15 4" xfId="820" xr:uid="{00000000-0005-0000-0000-000033030000}"/>
    <cellStyle name="Normal 15 4 2" xfId="821" xr:uid="{00000000-0005-0000-0000-000034030000}"/>
    <cellStyle name="Normal 15 4 2 2" xfId="822" xr:uid="{00000000-0005-0000-0000-000035030000}"/>
    <cellStyle name="Normal 15 4 3" xfId="823" xr:uid="{00000000-0005-0000-0000-000036030000}"/>
    <cellStyle name="Normal 15 5" xfId="824" xr:uid="{00000000-0005-0000-0000-000037030000}"/>
    <cellStyle name="Normal 15 5 2" xfId="825" xr:uid="{00000000-0005-0000-0000-000038030000}"/>
    <cellStyle name="Normal 15 5 2 2" xfId="826" xr:uid="{00000000-0005-0000-0000-000039030000}"/>
    <cellStyle name="Normal 15 5 3" xfId="827" xr:uid="{00000000-0005-0000-0000-00003A030000}"/>
    <cellStyle name="Normal 15 6" xfId="828" xr:uid="{00000000-0005-0000-0000-00003B030000}"/>
    <cellStyle name="Normal 15 6 2" xfId="829" xr:uid="{00000000-0005-0000-0000-00003C030000}"/>
    <cellStyle name="Normal 15 6 2 2" xfId="830" xr:uid="{00000000-0005-0000-0000-00003D030000}"/>
    <cellStyle name="Normal 15 6 3" xfId="831" xr:uid="{00000000-0005-0000-0000-00003E030000}"/>
    <cellStyle name="Normal 15 7" xfId="832" xr:uid="{00000000-0005-0000-0000-00003F030000}"/>
    <cellStyle name="Normal 15 7 2" xfId="833" xr:uid="{00000000-0005-0000-0000-000040030000}"/>
    <cellStyle name="Normal 15 7 2 2" xfId="834" xr:uid="{00000000-0005-0000-0000-000041030000}"/>
    <cellStyle name="Normal 15 7 3" xfId="835" xr:uid="{00000000-0005-0000-0000-000042030000}"/>
    <cellStyle name="Normal 15 8" xfId="836" xr:uid="{00000000-0005-0000-0000-000043030000}"/>
    <cellStyle name="Normal 15 8 2" xfId="837" xr:uid="{00000000-0005-0000-0000-000044030000}"/>
    <cellStyle name="Normal 15 8 2 2" xfId="838" xr:uid="{00000000-0005-0000-0000-000045030000}"/>
    <cellStyle name="Normal 15 8 3" xfId="839" xr:uid="{00000000-0005-0000-0000-000046030000}"/>
    <cellStyle name="Normal 15 9" xfId="840" xr:uid="{00000000-0005-0000-0000-000047030000}"/>
    <cellStyle name="Normal 15 9 2" xfId="841" xr:uid="{00000000-0005-0000-0000-000048030000}"/>
    <cellStyle name="Normal 15 9 2 2" xfId="842" xr:uid="{00000000-0005-0000-0000-000049030000}"/>
    <cellStyle name="Normal 15 9 3" xfId="843" xr:uid="{00000000-0005-0000-0000-00004A030000}"/>
    <cellStyle name="Normal 16" xfId="844" xr:uid="{00000000-0005-0000-0000-00004B030000}"/>
    <cellStyle name="Normal 16 10" xfId="845" xr:uid="{00000000-0005-0000-0000-00004C030000}"/>
    <cellStyle name="Normal 16 10 2" xfId="846" xr:uid="{00000000-0005-0000-0000-00004D030000}"/>
    <cellStyle name="Normal 16 10 2 2" xfId="847" xr:uid="{00000000-0005-0000-0000-00004E030000}"/>
    <cellStyle name="Normal 16 10 3" xfId="848" xr:uid="{00000000-0005-0000-0000-00004F030000}"/>
    <cellStyle name="Normal 16 11" xfId="849" xr:uid="{00000000-0005-0000-0000-000050030000}"/>
    <cellStyle name="Normal 16 11 2" xfId="850" xr:uid="{00000000-0005-0000-0000-000051030000}"/>
    <cellStyle name="Normal 16 11 2 2" xfId="851" xr:uid="{00000000-0005-0000-0000-000052030000}"/>
    <cellStyle name="Normal 16 11 3" xfId="852" xr:uid="{00000000-0005-0000-0000-000053030000}"/>
    <cellStyle name="Normal 16 12" xfId="853" xr:uid="{00000000-0005-0000-0000-000054030000}"/>
    <cellStyle name="Normal 16 12 2" xfId="854" xr:uid="{00000000-0005-0000-0000-000055030000}"/>
    <cellStyle name="Normal 16 12 2 2" xfId="855" xr:uid="{00000000-0005-0000-0000-000056030000}"/>
    <cellStyle name="Normal 16 12 3" xfId="856" xr:uid="{00000000-0005-0000-0000-000057030000}"/>
    <cellStyle name="Normal 16 13" xfId="857" xr:uid="{00000000-0005-0000-0000-000058030000}"/>
    <cellStyle name="Normal 16 13 2" xfId="858" xr:uid="{00000000-0005-0000-0000-000059030000}"/>
    <cellStyle name="Normal 16 13 2 2" xfId="859" xr:uid="{00000000-0005-0000-0000-00005A030000}"/>
    <cellStyle name="Normal 16 13 3" xfId="860" xr:uid="{00000000-0005-0000-0000-00005B030000}"/>
    <cellStyle name="Normal 16 14" xfId="861" xr:uid="{00000000-0005-0000-0000-00005C030000}"/>
    <cellStyle name="Normal 16 14 2" xfId="862" xr:uid="{00000000-0005-0000-0000-00005D030000}"/>
    <cellStyle name="Normal 16 14 2 2" xfId="863" xr:uid="{00000000-0005-0000-0000-00005E030000}"/>
    <cellStyle name="Normal 16 14 3" xfId="864" xr:uid="{00000000-0005-0000-0000-00005F030000}"/>
    <cellStyle name="Normal 16 15" xfId="865" xr:uid="{00000000-0005-0000-0000-000060030000}"/>
    <cellStyle name="Normal 16 15 2" xfId="866" xr:uid="{00000000-0005-0000-0000-000061030000}"/>
    <cellStyle name="Normal 16 15 2 2" xfId="867" xr:uid="{00000000-0005-0000-0000-000062030000}"/>
    <cellStyle name="Normal 16 15 3" xfId="868" xr:uid="{00000000-0005-0000-0000-000063030000}"/>
    <cellStyle name="Normal 16 16" xfId="869" xr:uid="{00000000-0005-0000-0000-000064030000}"/>
    <cellStyle name="Normal 16 16 2" xfId="870" xr:uid="{00000000-0005-0000-0000-000065030000}"/>
    <cellStyle name="Normal 16 16 2 2" xfId="871" xr:uid="{00000000-0005-0000-0000-000066030000}"/>
    <cellStyle name="Normal 16 16 3" xfId="872" xr:uid="{00000000-0005-0000-0000-000067030000}"/>
    <cellStyle name="Normal 16 2" xfId="873" xr:uid="{00000000-0005-0000-0000-000068030000}"/>
    <cellStyle name="Normal 16 2 2" xfId="874" xr:uid="{00000000-0005-0000-0000-000069030000}"/>
    <cellStyle name="Normal 16 2 2 2" xfId="875" xr:uid="{00000000-0005-0000-0000-00006A030000}"/>
    <cellStyle name="Normal 16 2 3" xfId="876" xr:uid="{00000000-0005-0000-0000-00006B030000}"/>
    <cellStyle name="Normal 16 3" xfId="877" xr:uid="{00000000-0005-0000-0000-00006C030000}"/>
    <cellStyle name="Normal 16 3 2" xfId="878" xr:uid="{00000000-0005-0000-0000-00006D030000}"/>
    <cellStyle name="Normal 16 3 2 2" xfId="879" xr:uid="{00000000-0005-0000-0000-00006E030000}"/>
    <cellStyle name="Normal 16 3 3" xfId="880" xr:uid="{00000000-0005-0000-0000-00006F030000}"/>
    <cellStyle name="Normal 16 4" xfId="881" xr:uid="{00000000-0005-0000-0000-000070030000}"/>
    <cellStyle name="Normal 16 4 2" xfId="882" xr:uid="{00000000-0005-0000-0000-000071030000}"/>
    <cellStyle name="Normal 16 4 2 2" xfId="883" xr:uid="{00000000-0005-0000-0000-000072030000}"/>
    <cellStyle name="Normal 16 4 3" xfId="884" xr:uid="{00000000-0005-0000-0000-000073030000}"/>
    <cellStyle name="Normal 16 5" xfId="885" xr:uid="{00000000-0005-0000-0000-000074030000}"/>
    <cellStyle name="Normal 16 5 2" xfId="886" xr:uid="{00000000-0005-0000-0000-000075030000}"/>
    <cellStyle name="Normal 16 5 2 2" xfId="887" xr:uid="{00000000-0005-0000-0000-000076030000}"/>
    <cellStyle name="Normal 16 5 3" xfId="888" xr:uid="{00000000-0005-0000-0000-000077030000}"/>
    <cellStyle name="Normal 16 6" xfId="889" xr:uid="{00000000-0005-0000-0000-000078030000}"/>
    <cellStyle name="Normal 16 6 2" xfId="890" xr:uid="{00000000-0005-0000-0000-000079030000}"/>
    <cellStyle name="Normal 16 6 2 2" xfId="891" xr:uid="{00000000-0005-0000-0000-00007A030000}"/>
    <cellStyle name="Normal 16 6 3" xfId="892" xr:uid="{00000000-0005-0000-0000-00007B030000}"/>
    <cellStyle name="Normal 16 7" xfId="893" xr:uid="{00000000-0005-0000-0000-00007C030000}"/>
    <cellStyle name="Normal 16 7 2" xfId="894" xr:uid="{00000000-0005-0000-0000-00007D030000}"/>
    <cellStyle name="Normal 16 7 2 2" xfId="895" xr:uid="{00000000-0005-0000-0000-00007E030000}"/>
    <cellStyle name="Normal 16 7 3" xfId="896" xr:uid="{00000000-0005-0000-0000-00007F030000}"/>
    <cellStyle name="Normal 16 8" xfId="897" xr:uid="{00000000-0005-0000-0000-000080030000}"/>
    <cellStyle name="Normal 16 8 2" xfId="898" xr:uid="{00000000-0005-0000-0000-000081030000}"/>
    <cellStyle name="Normal 16 8 2 2" xfId="899" xr:uid="{00000000-0005-0000-0000-000082030000}"/>
    <cellStyle name="Normal 16 8 3" xfId="900" xr:uid="{00000000-0005-0000-0000-000083030000}"/>
    <cellStyle name="Normal 16 9" xfId="901" xr:uid="{00000000-0005-0000-0000-000084030000}"/>
    <cellStyle name="Normal 16 9 2" xfId="902" xr:uid="{00000000-0005-0000-0000-000085030000}"/>
    <cellStyle name="Normal 16 9 2 2" xfId="903" xr:uid="{00000000-0005-0000-0000-000086030000}"/>
    <cellStyle name="Normal 16 9 3" xfId="904" xr:uid="{00000000-0005-0000-0000-000087030000}"/>
    <cellStyle name="Normal 17 10" xfId="905" xr:uid="{00000000-0005-0000-0000-000088030000}"/>
    <cellStyle name="Normal 17 10 2" xfId="906" xr:uid="{00000000-0005-0000-0000-000089030000}"/>
    <cellStyle name="Normal 17 10 2 2" xfId="907" xr:uid="{00000000-0005-0000-0000-00008A030000}"/>
    <cellStyle name="Normal 17 10 3" xfId="908" xr:uid="{00000000-0005-0000-0000-00008B030000}"/>
    <cellStyle name="Normal 17 11" xfId="909" xr:uid="{00000000-0005-0000-0000-00008C030000}"/>
    <cellStyle name="Normal 17 11 2" xfId="910" xr:uid="{00000000-0005-0000-0000-00008D030000}"/>
    <cellStyle name="Normal 17 11 2 2" xfId="911" xr:uid="{00000000-0005-0000-0000-00008E030000}"/>
    <cellStyle name="Normal 17 11 3" xfId="912" xr:uid="{00000000-0005-0000-0000-00008F030000}"/>
    <cellStyle name="Normal 17 12" xfId="913" xr:uid="{00000000-0005-0000-0000-000090030000}"/>
    <cellStyle name="Normal 17 12 2" xfId="914" xr:uid="{00000000-0005-0000-0000-000091030000}"/>
    <cellStyle name="Normal 17 12 2 2" xfId="915" xr:uid="{00000000-0005-0000-0000-000092030000}"/>
    <cellStyle name="Normal 17 12 3" xfId="916" xr:uid="{00000000-0005-0000-0000-000093030000}"/>
    <cellStyle name="Normal 17 13" xfId="917" xr:uid="{00000000-0005-0000-0000-000094030000}"/>
    <cellStyle name="Normal 17 13 2" xfId="918" xr:uid="{00000000-0005-0000-0000-000095030000}"/>
    <cellStyle name="Normal 17 13 2 2" xfId="919" xr:uid="{00000000-0005-0000-0000-000096030000}"/>
    <cellStyle name="Normal 17 13 3" xfId="920" xr:uid="{00000000-0005-0000-0000-000097030000}"/>
    <cellStyle name="Normal 17 14" xfId="921" xr:uid="{00000000-0005-0000-0000-000098030000}"/>
    <cellStyle name="Normal 17 14 2" xfId="922" xr:uid="{00000000-0005-0000-0000-000099030000}"/>
    <cellStyle name="Normal 17 14 2 2" xfId="923" xr:uid="{00000000-0005-0000-0000-00009A030000}"/>
    <cellStyle name="Normal 17 14 3" xfId="924" xr:uid="{00000000-0005-0000-0000-00009B030000}"/>
    <cellStyle name="Normal 17 15" xfId="925" xr:uid="{00000000-0005-0000-0000-00009C030000}"/>
    <cellStyle name="Normal 17 15 2" xfId="926" xr:uid="{00000000-0005-0000-0000-00009D030000}"/>
    <cellStyle name="Normal 17 15 2 2" xfId="927" xr:uid="{00000000-0005-0000-0000-00009E030000}"/>
    <cellStyle name="Normal 17 15 3" xfId="928" xr:uid="{00000000-0005-0000-0000-00009F030000}"/>
    <cellStyle name="Normal 17 16" xfId="929" xr:uid="{00000000-0005-0000-0000-0000A0030000}"/>
    <cellStyle name="Normal 17 16 2" xfId="930" xr:uid="{00000000-0005-0000-0000-0000A1030000}"/>
    <cellStyle name="Normal 17 16 2 2" xfId="931" xr:uid="{00000000-0005-0000-0000-0000A2030000}"/>
    <cellStyle name="Normal 17 16 3" xfId="932" xr:uid="{00000000-0005-0000-0000-0000A3030000}"/>
    <cellStyle name="Normal 17 2" xfId="933" xr:uid="{00000000-0005-0000-0000-0000A4030000}"/>
    <cellStyle name="Normal 17 2 2" xfId="934" xr:uid="{00000000-0005-0000-0000-0000A5030000}"/>
    <cellStyle name="Normal 17 2 2 2" xfId="935" xr:uid="{00000000-0005-0000-0000-0000A6030000}"/>
    <cellStyle name="Normal 17 2 3" xfId="936" xr:uid="{00000000-0005-0000-0000-0000A7030000}"/>
    <cellStyle name="Normal 17 3" xfId="937" xr:uid="{00000000-0005-0000-0000-0000A8030000}"/>
    <cellStyle name="Normal 17 3 2" xfId="938" xr:uid="{00000000-0005-0000-0000-0000A9030000}"/>
    <cellStyle name="Normal 17 3 2 2" xfId="939" xr:uid="{00000000-0005-0000-0000-0000AA030000}"/>
    <cellStyle name="Normal 17 3 3" xfId="940" xr:uid="{00000000-0005-0000-0000-0000AB030000}"/>
    <cellStyle name="Normal 17 4" xfId="941" xr:uid="{00000000-0005-0000-0000-0000AC030000}"/>
    <cellStyle name="Normal 17 4 2" xfId="942" xr:uid="{00000000-0005-0000-0000-0000AD030000}"/>
    <cellStyle name="Normal 17 4 2 2" xfId="943" xr:uid="{00000000-0005-0000-0000-0000AE030000}"/>
    <cellStyle name="Normal 17 4 3" xfId="944" xr:uid="{00000000-0005-0000-0000-0000AF030000}"/>
    <cellStyle name="Normal 17 5" xfId="945" xr:uid="{00000000-0005-0000-0000-0000B0030000}"/>
    <cellStyle name="Normal 17 5 2" xfId="946" xr:uid="{00000000-0005-0000-0000-0000B1030000}"/>
    <cellStyle name="Normal 17 5 2 2" xfId="947" xr:uid="{00000000-0005-0000-0000-0000B2030000}"/>
    <cellStyle name="Normal 17 5 3" xfId="948" xr:uid="{00000000-0005-0000-0000-0000B3030000}"/>
    <cellStyle name="Normal 17 6" xfId="949" xr:uid="{00000000-0005-0000-0000-0000B4030000}"/>
    <cellStyle name="Normal 17 6 2" xfId="950" xr:uid="{00000000-0005-0000-0000-0000B5030000}"/>
    <cellStyle name="Normal 17 6 2 2" xfId="951" xr:uid="{00000000-0005-0000-0000-0000B6030000}"/>
    <cellStyle name="Normal 17 6 3" xfId="952" xr:uid="{00000000-0005-0000-0000-0000B7030000}"/>
    <cellStyle name="Normal 17 7" xfId="953" xr:uid="{00000000-0005-0000-0000-0000B8030000}"/>
    <cellStyle name="Normal 17 7 2" xfId="954" xr:uid="{00000000-0005-0000-0000-0000B9030000}"/>
    <cellStyle name="Normal 17 7 2 2" xfId="955" xr:uid="{00000000-0005-0000-0000-0000BA030000}"/>
    <cellStyle name="Normal 17 7 3" xfId="956" xr:uid="{00000000-0005-0000-0000-0000BB030000}"/>
    <cellStyle name="Normal 17 8" xfId="957" xr:uid="{00000000-0005-0000-0000-0000BC030000}"/>
    <cellStyle name="Normal 17 8 2" xfId="958" xr:uid="{00000000-0005-0000-0000-0000BD030000}"/>
    <cellStyle name="Normal 17 8 2 2" xfId="959" xr:uid="{00000000-0005-0000-0000-0000BE030000}"/>
    <cellStyle name="Normal 17 8 3" xfId="960" xr:uid="{00000000-0005-0000-0000-0000BF030000}"/>
    <cellStyle name="Normal 17 9" xfId="961" xr:uid="{00000000-0005-0000-0000-0000C0030000}"/>
    <cellStyle name="Normal 17 9 2" xfId="962" xr:uid="{00000000-0005-0000-0000-0000C1030000}"/>
    <cellStyle name="Normal 17 9 2 2" xfId="963" xr:uid="{00000000-0005-0000-0000-0000C2030000}"/>
    <cellStyle name="Normal 17 9 3" xfId="964" xr:uid="{00000000-0005-0000-0000-0000C3030000}"/>
    <cellStyle name="Normal 18 10" xfId="965" xr:uid="{00000000-0005-0000-0000-0000C4030000}"/>
    <cellStyle name="Normal 18 10 2" xfId="966" xr:uid="{00000000-0005-0000-0000-0000C5030000}"/>
    <cellStyle name="Normal 18 10 2 2" xfId="967" xr:uid="{00000000-0005-0000-0000-0000C6030000}"/>
    <cellStyle name="Normal 18 10 3" xfId="968" xr:uid="{00000000-0005-0000-0000-0000C7030000}"/>
    <cellStyle name="Normal 18 11" xfId="969" xr:uid="{00000000-0005-0000-0000-0000C8030000}"/>
    <cellStyle name="Normal 18 11 2" xfId="970" xr:uid="{00000000-0005-0000-0000-0000C9030000}"/>
    <cellStyle name="Normal 18 11 2 2" xfId="971" xr:uid="{00000000-0005-0000-0000-0000CA030000}"/>
    <cellStyle name="Normal 18 11 3" xfId="972" xr:uid="{00000000-0005-0000-0000-0000CB030000}"/>
    <cellStyle name="Normal 18 12" xfId="973" xr:uid="{00000000-0005-0000-0000-0000CC030000}"/>
    <cellStyle name="Normal 18 12 2" xfId="974" xr:uid="{00000000-0005-0000-0000-0000CD030000}"/>
    <cellStyle name="Normal 18 12 2 2" xfId="975" xr:uid="{00000000-0005-0000-0000-0000CE030000}"/>
    <cellStyle name="Normal 18 12 3" xfId="976" xr:uid="{00000000-0005-0000-0000-0000CF030000}"/>
    <cellStyle name="Normal 18 13" xfId="977" xr:uid="{00000000-0005-0000-0000-0000D0030000}"/>
    <cellStyle name="Normal 18 13 2" xfId="978" xr:uid="{00000000-0005-0000-0000-0000D1030000}"/>
    <cellStyle name="Normal 18 13 2 2" xfId="979" xr:uid="{00000000-0005-0000-0000-0000D2030000}"/>
    <cellStyle name="Normal 18 13 3" xfId="980" xr:uid="{00000000-0005-0000-0000-0000D3030000}"/>
    <cellStyle name="Normal 18 14" xfId="981" xr:uid="{00000000-0005-0000-0000-0000D4030000}"/>
    <cellStyle name="Normal 18 14 2" xfId="982" xr:uid="{00000000-0005-0000-0000-0000D5030000}"/>
    <cellStyle name="Normal 18 14 2 2" xfId="983" xr:uid="{00000000-0005-0000-0000-0000D6030000}"/>
    <cellStyle name="Normal 18 14 3" xfId="984" xr:uid="{00000000-0005-0000-0000-0000D7030000}"/>
    <cellStyle name="Normal 18 15" xfId="985" xr:uid="{00000000-0005-0000-0000-0000D8030000}"/>
    <cellStyle name="Normal 18 15 2" xfId="986" xr:uid="{00000000-0005-0000-0000-0000D9030000}"/>
    <cellStyle name="Normal 18 15 2 2" xfId="987" xr:uid="{00000000-0005-0000-0000-0000DA030000}"/>
    <cellStyle name="Normal 18 15 3" xfId="988" xr:uid="{00000000-0005-0000-0000-0000DB030000}"/>
    <cellStyle name="Normal 18 16" xfId="989" xr:uid="{00000000-0005-0000-0000-0000DC030000}"/>
    <cellStyle name="Normal 18 16 2" xfId="990" xr:uid="{00000000-0005-0000-0000-0000DD030000}"/>
    <cellStyle name="Normal 18 16 2 2" xfId="991" xr:uid="{00000000-0005-0000-0000-0000DE030000}"/>
    <cellStyle name="Normal 18 16 3" xfId="992" xr:uid="{00000000-0005-0000-0000-0000DF030000}"/>
    <cellStyle name="Normal 18 2" xfId="993" xr:uid="{00000000-0005-0000-0000-0000E0030000}"/>
    <cellStyle name="Normal 18 2 2" xfId="994" xr:uid="{00000000-0005-0000-0000-0000E1030000}"/>
    <cellStyle name="Normal 18 2 2 2" xfId="995" xr:uid="{00000000-0005-0000-0000-0000E2030000}"/>
    <cellStyle name="Normal 18 2 3" xfId="996" xr:uid="{00000000-0005-0000-0000-0000E3030000}"/>
    <cellStyle name="Normal 18 3" xfId="997" xr:uid="{00000000-0005-0000-0000-0000E4030000}"/>
    <cellStyle name="Normal 18 3 2" xfId="998" xr:uid="{00000000-0005-0000-0000-0000E5030000}"/>
    <cellStyle name="Normal 18 3 2 2" xfId="999" xr:uid="{00000000-0005-0000-0000-0000E6030000}"/>
    <cellStyle name="Normal 18 3 3" xfId="1000" xr:uid="{00000000-0005-0000-0000-0000E7030000}"/>
    <cellStyle name="Normal 18 4" xfId="1001" xr:uid="{00000000-0005-0000-0000-0000E8030000}"/>
    <cellStyle name="Normal 18 4 2" xfId="1002" xr:uid="{00000000-0005-0000-0000-0000E9030000}"/>
    <cellStyle name="Normal 18 4 2 2" xfId="1003" xr:uid="{00000000-0005-0000-0000-0000EA030000}"/>
    <cellStyle name="Normal 18 4 3" xfId="1004" xr:uid="{00000000-0005-0000-0000-0000EB030000}"/>
    <cellStyle name="Normal 18 5" xfId="1005" xr:uid="{00000000-0005-0000-0000-0000EC030000}"/>
    <cellStyle name="Normal 18 5 2" xfId="1006" xr:uid="{00000000-0005-0000-0000-0000ED030000}"/>
    <cellStyle name="Normal 18 5 2 2" xfId="1007" xr:uid="{00000000-0005-0000-0000-0000EE030000}"/>
    <cellStyle name="Normal 18 5 3" xfId="1008" xr:uid="{00000000-0005-0000-0000-0000EF030000}"/>
    <cellStyle name="Normal 18 6" xfId="1009" xr:uid="{00000000-0005-0000-0000-0000F0030000}"/>
    <cellStyle name="Normal 18 6 2" xfId="1010" xr:uid="{00000000-0005-0000-0000-0000F1030000}"/>
    <cellStyle name="Normal 18 6 2 2" xfId="1011" xr:uid="{00000000-0005-0000-0000-0000F2030000}"/>
    <cellStyle name="Normal 18 6 3" xfId="1012" xr:uid="{00000000-0005-0000-0000-0000F3030000}"/>
    <cellStyle name="Normal 18 7" xfId="1013" xr:uid="{00000000-0005-0000-0000-0000F4030000}"/>
    <cellStyle name="Normal 18 7 2" xfId="1014" xr:uid="{00000000-0005-0000-0000-0000F5030000}"/>
    <cellStyle name="Normal 18 7 2 2" xfId="1015" xr:uid="{00000000-0005-0000-0000-0000F6030000}"/>
    <cellStyle name="Normal 18 7 3" xfId="1016" xr:uid="{00000000-0005-0000-0000-0000F7030000}"/>
    <cellStyle name="Normal 18 8" xfId="1017" xr:uid="{00000000-0005-0000-0000-0000F8030000}"/>
    <cellStyle name="Normal 18 8 2" xfId="1018" xr:uid="{00000000-0005-0000-0000-0000F9030000}"/>
    <cellStyle name="Normal 18 8 2 2" xfId="1019" xr:uid="{00000000-0005-0000-0000-0000FA030000}"/>
    <cellStyle name="Normal 18 8 3" xfId="1020" xr:uid="{00000000-0005-0000-0000-0000FB030000}"/>
    <cellStyle name="Normal 18 9" xfId="1021" xr:uid="{00000000-0005-0000-0000-0000FC030000}"/>
    <cellStyle name="Normal 18 9 2" xfId="1022" xr:uid="{00000000-0005-0000-0000-0000FD030000}"/>
    <cellStyle name="Normal 18 9 2 2" xfId="1023" xr:uid="{00000000-0005-0000-0000-0000FE030000}"/>
    <cellStyle name="Normal 18 9 3" xfId="1024" xr:uid="{00000000-0005-0000-0000-0000FF030000}"/>
    <cellStyle name="Normal 19 10" xfId="1025" xr:uid="{00000000-0005-0000-0000-000000040000}"/>
    <cellStyle name="Normal 19 10 2" xfId="1026" xr:uid="{00000000-0005-0000-0000-000001040000}"/>
    <cellStyle name="Normal 19 10 2 2" xfId="1027" xr:uid="{00000000-0005-0000-0000-000002040000}"/>
    <cellStyle name="Normal 19 10 3" xfId="1028" xr:uid="{00000000-0005-0000-0000-000003040000}"/>
    <cellStyle name="Normal 19 11" xfId="1029" xr:uid="{00000000-0005-0000-0000-000004040000}"/>
    <cellStyle name="Normal 19 11 2" xfId="1030" xr:uid="{00000000-0005-0000-0000-000005040000}"/>
    <cellStyle name="Normal 19 11 2 2" xfId="1031" xr:uid="{00000000-0005-0000-0000-000006040000}"/>
    <cellStyle name="Normal 19 11 3" xfId="1032" xr:uid="{00000000-0005-0000-0000-000007040000}"/>
    <cellStyle name="Normal 19 12" xfId="1033" xr:uid="{00000000-0005-0000-0000-000008040000}"/>
    <cellStyle name="Normal 19 12 2" xfId="1034" xr:uid="{00000000-0005-0000-0000-000009040000}"/>
    <cellStyle name="Normal 19 12 2 2" xfId="1035" xr:uid="{00000000-0005-0000-0000-00000A040000}"/>
    <cellStyle name="Normal 19 12 3" xfId="1036" xr:uid="{00000000-0005-0000-0000-00000B040000}"/>
    <cellStyle name="Normal 19 13" xfId="1037" xr:uid="{00000000-0005-0000-0000-00000C040000}"/>
    <cellStyle name="Normal 19 13 2" xfId="1038" xr:uid="{00000000-0005-0000-0000-00000D040000}"/>
    <cellStyle name="Normal 19 13 2 2" xfId="1039" xr:uid="{00000000-0005-0000-0000-00000E040000}"/>
    <cellStyle name="Normal 19 13 3" xfId="1040" xr:uid="{00000000-0005-0000-0000-00000F040000}"/>
    <cellStyle name="Normal 19 14" xfId="1041" xr:uid="{00000000-0005-0000-0000-000010040000}"/>
    <cellStyle name="Normal 19 14 2" xfId="1042" xr:uid="{00000000-0005-0000-0000-000011040000}"/>
    <cellStyle name="Normal 19 14 2 2" xfId="1043" xr:uid="{00000000-0005-0000-0000-000012040000}"/>
    <cellStyle name="Normal 19 14 3" xfId="1044" xr:uid="{00000000-0005-0000-0000-000013040000}"/>
    <cellStyle name="Normal 19 2" xfId="1045" xr:uid="{00000000-0005-0000-0000-000014040000}"/>
    <cellStyle name="Normal 19 2 2" xfId="1046" xr:uid="{00000000-0005-0000-0000-000015040000}"/>
    <cellStyle name="Normal 19 2 2 2" xfId="1047" xr:uid="{00000000-0005-0000-0000-000016040000}"/>
    <cellStyle name="Normal 19 2 3" xfId="1048" xr:uid="{00000000-0005-0000-0000-000017040000}"/>
    <cellStyle name="Normal 19 3" xfId="1049" xr:uid="{00000000-0005-0000-0000-000018040000}"/>
    <cellStyle name="Normal 19 3 2" xfId="1050" xr:uid="{00000000-0005-0000-0000-000019040000}"/>
    <cellStyle name="Normal 19 3 2 2" xfId="1051" xr:uid="{00000000-0005-0000-0000-00001A040000}"/>
    <cellStyle name="Normal 19 3 3" xfId="1052" xr:uid="{00000000-0005-0000-0000-00001B040000}"/>
    <cellStyle name="Normal 19 4" xfId="1053" xr:uid="{00000000-0005-0000-0000-00001C040000}"/>
    <cellStyle name="Normal 19 4 2" xfId="1054" xr:uid="{00000000-0005-0000-0000-00001D040000}"/>
    <cellStyle name="Normal 19 4 2 2" xfId="1055" xr:uid="{00000000-0005-0000-0000-00001E040000}"/>
    <cellStyle name="Normal 19 4 3" xfId="1056" xr:uid="{00000000-0005-0000-0000-00001F040000}"/>
    <cellStyle name="Normal 19 5" xfId="1057" xr:uid="{00000000-0005-0000-0000-000020040000}"/>
    <cellStyle name="Normal 19 5 2" xfId="1058" xr:uid="{00000000-0005-0000-0000-000021040000}"/>
    <cellStyle name="Normal 19 5 2 2" xfId="1059" xr:uid="{00000000-0005-0000-0000-000022040000}"/>
    <cellStyle name="Normal 19 5 3" xfId="1060" xr:uid="{00000000-0005-0000-0000-000023040000}"/>
    <cellStyle name="Normal 19 6" xfId="1061" xr:uid="{00000000-0005-0000-0000-000024040000}"/>
    <cellStyle name="Normal 19 6 2" xfId="1062" xr:uid="{00000000-0005-0000-0000-000025040000}"/>
    <cellStyle name="Normal 19 6 2 2" xfId="1063" xr:uid="{00000000-0005-0000-0000-000026040000}"/>
    <cellStyle name="Normal 19 6 3" xfId="1064" xr:uid="{00000000-0005-0000-0000-000027040000}"/>
    <cellStyle name="Normal 19 7" xfId="1065" xr:uid="{00000000-0005-0000-0000-000028040000}"/>
    <cellStyle name="Normal 19 7 2" xfId="1066" xr:uid="{00000000-0005-0000-0000-000029040000}"/>
    <cellStyle name="Normal 19 7 2 2" xfId="1067" xr:uid="{00000000-0005-0000-0000-00002A040000}"/>
    <cellStyle name="Normal 19 7 3" xfId="1068" xr:uid="{00000000-0005-0000-0000-00002B040000}"/>
    <cellStyle name="Normal 19 8" xfId="1069" xr:uid="{00000000-0005-0000-0000-00002C040000}"/>
    <cellStyle name="Normal 19 8 2" xfId="1070" xr:uid="{00000000-0005-0000-0000-00002D040000}"/>
    <cellStyle name="Normal 19 8 2 2" xfId="1071" xr:uid="{00000000-0005-0000-0000-00002E040000}"/>
    <cellStyle name="Normal 19 8 3" xfId="1072" xr:uid="{00000000-0005-0000-0000-00002F040000}"/>
    <cellStyle name="Normal 19 9" xfId="1073" xr:uid="{00000000-0005-0000-0000-000030040000}"/>
    <cellStyle name="Normal 19 9 2" xfId="1074" xr:uid="{00000000-0005-0000-0000-000031040000}"/>
    <cellStyle name="Normal 19 9 2 2" xfId="1075" xr:uid="{00000000-0005-0000-0000-000032040000}"/>
    <cellStyle name="Normal 19 9 3" xfId="1076" xr:uid="{00000000-0005-0000-0000-000033040000}"/>
    <cellStyle name="Normal 2" xfId="1077" xr:uid="{00000000-0005-0000-0000-000034040000}"/>
    <cellStyle name="Normal 2 10" xfId="1078" xr:uid="{00000000-0005-0000-0000-000035040000}"/>
    <cellStyle name="Normal 2 11" xfId="1079" xr:uid="{00000000-0005-0000-0000-000036040000}"/>
    <cellStyle name="Normal 2 12" xfId="1080" xr:uid="{00000000-0005-0000-0000-000037040000}"/>
    <cellStyle name="Normal 2 13" xfId="1081" xr:uid="{00000000-0005-0000-0000-000038040000}"/>
    <cellStyle name="Normal 2 14" xfId="1082" xr:uid="{00000000-0005-0000-0000-000039040000}"/>
    <cellStyle name="Normal 2 15" xfId="1083" xr:uid="{00000000-0005-0000-0000-00003A040000}"/>
    <cellStyle name="Normal 2 16" xfId="1084" xr:uid="{00000000-0005-0000-0000-00003B040000}"/>
    <cellStyle name="Normal 2 17" xfId="1085" xr:uid="{00000000-0005-0000-0000-00003C040000}"/>
    <cellStyle name="Normal 2 2" xfId="1086" xr:uid="{00000000-0005-0000-0000-00003D040000}"/>
    <cellStyle name="Normal 2 2 2" xfId="1087" xr:uid="{00000000-0005-0000-0000-00003E040000}"/>
    <cellStyle name="Normal 2 3" xfId="1088" xr:uid="{00000000-0005-0000-0000-00003F040000}"/>
    <cellStyle name="Normal 2 3 2" xfId="1089" xr:uid="{00000000-0005-0000-0000-000040040000}"/>
    <cellStyle name="Normal 2 3 3" xfId="1090" xr:uid="{00000000-0005-0000-0000-000041040000}"/>
    <cellStyle name="Normal 2 4" xfId="1091" xr:uid="{00000000-0005-0000-0000-000042040000}"/>
    <cellStyle name="Normal 2 46" xfId="1092" xr:uid="{00000000-0005-0000-0000-000043040000}"/>
    <cellStyle name="Normal 2 5" xfId="1093" xr:uid="{00000000-0005-0000-0000-000044040000}"/>
    <cellStyle name="Normal 2 6" xfId="1094" xr:uid="{00000000-0005-0000-0000-000045040000}"/>
    <cellStyle name="Normal 2 7" xfId="1095" xr:uid="{00000000-0005-0000-0000-000046040000}"/>
    <cellStyle name="Normal 2 8" xfId="1096" xr:uid="{00000000-0005-0000-0000-000047040000}"/>
    <cellStyle name="Normal 2 9" xfId="1097" xr:uid="{00000000-0005-0000-0000-000048040000}"/>
    <cellStyle name="Normal 20 10" xfId="1098" xr:uid="{00000000-0005-0000-0000-000049040000}"/>
    <cellStyle name="Normal 20 10 2" xfId="1099" xr:uid="{00000000-0005-0000-0000-00004A040000}"/>
    <cellStyle name="Normal 20 10 2 2" xfId="1100" xr:uid="{00000000-0005-0000-0000-00004B040000}"/>
    <cellStyle name="Normal 20 10 3" xfId="1101" xr:uid="{00000000-0005-0000-0000-00004C040000}"/>
    <cellStyle name="Normal 20 11" xfId="1102" xr:uid="{00000000-0005-0000-0000-00004D040000}"/>
    <cellStyle name="Normal 20 11 2" xfId="1103" xr:uid="{00000000-0005-0000-0000-00004E040000}"/>
    <cellStyle name="Normal 20 11 2 2" xfId="1104" xr:uid="{00000000-0005-0000-0000-00004F040000}"/>
    <cellStyle name="Normal 20 11 3" xfId="1105" xr:uid="{00000000-0005-0000-0000-000050040000}"/>
    <cellStyle name="Normal 20 12" xfId="1106" xr:uid="{00000000-0005-0000-0000-000051040000}"/>
    <cellStyle name="Normal 20 12 2" xfId="1107" xr:uid="{00000000-0005-0000-0000-000052040000}"/>
    <cellStyle name="Normal 20 12 2 2" xfId="1108" xr:uid="{00000000-0005-0000-0000-000053040000}"/>
    <cellStyle name="Normal 20 12 3" xfId="1109" xr:uid="{00000000-0005-0000-0000-000054040000}"/>
    <cellStyle name="Normal 20 13" xfId="1110" xr:uid="{00000000-0005-0000-0000-000055040000}"/>
    <cellStyle name="Normal 20 13 2" xfId="1111" xr:uid="{00000000-0005-0000-0000-000056040000}"/>
    <cellStyle name="Normal 20 13 2 2" xfId="1112" xr:uid="{00000000-0005-0000-0000-000057040000}"/>
    <cellStyle name="Normal 20 13 3" xfId="1113" xr:uid="{00000000-0005-0000-0000-000058040000}"/>
    <cellStyle name="Normal 20 14" xfId="1114" xr:uid="{00000000-0005-0000-0000-000059040000}"/>
    <cellStyle name="Normal 20 14 2" xfId="1115" xr:uid="{00000000-0005-0000-0000-00005A040000}"/>
    <cellStyle name="Normal 20 14 2 2" xfId="1116" xr:uid="{00000000-0005-0000-0000-00005B040000}"/>
    <cellStyle name="Normal 20 14 3" xfId="1117" xr:uid="{00000000-0005-0000-0000-00005C040000}"/>
    <cellStyle name="Normal 20 2" xfId="1118" xr:uid="{00000000-0005-0000-0000-00005D040000}"/>
    <cellStyle name="Normal 20 2 2" xfId="1119" xr:uid="{00000000-0005-0000-0000-00005E040000}"/>
    <cellStyle name="Normal 20 2 2 2" xfId="1120" xr:uid="{00000000-0005-0000-0000-00005F040000}"/>
    <cellStyle name="Normal 20 2 3" xfId="1121" xr:uid="{00000000-0005-0000-0000-000060040000}"/>
    <cellStyle name="Normal 20 3" xfId="1122" xr:uid="{00000000-0005-0000-0000-000061040000}"/>
    <cellStyle name="Normal 20 3 2" xfId="1123" xr:uid="{00000000-0005-0000-0000-000062040000}"/>
    <cellStyle name="Normal 20 3 2 2" xfId="1124" xr:uid="{00000000-0005-0000-0000-000063040000}"/>
    <cellStyle name="Normal 20 3 3" xfId="1125" xr:uid="{00000000-0005-0000-0000-000064040000}"/>
    <cellStyle name="Normal 20 4" xfId="1126" xr:uid="{00000000-0005-0000-0000-000065040000}"/>
    <cellStyle name="Normal 20 4 2" xfId="1127" xr:uid="{00000000-0005-0000-0000-000066040000}"/>
    <cellStyle name="Normal 20 4 2 2" xfId="1128" xr:uid="{00000000-0005-0000-0000-000067040000}"/>
    <cellStyle name="Normal 20 4 3" xfId="1129" xr:uid="{00000000-0005-0000-0000-000068040000}"/>
    <cellStyle name="Normal 20 5" xfId="1130" xr:uid="{00000000-0005-0000-0000-000069040000}"/>
    <cellStyle name="Normal 20 5 2" xfId="1131" xr:uid="{00000000-0005-0000-0000-00006A040000}"/>
    <cellStyle name="Normal 20 5 2 2" xfId="1132" xr:uid="{00000000-0005-0000-0000-00006B040000}"/>
    <cellStyle name="Normal 20 5 3" xfId="1133" xr:uid="{00000000-0005-0000-0000-00006C040000}"/>
    <cellStyle name="Normal 20 6" xfId="1134" xr:uid="{00000000-0005-0000-0000-00006D040000}"/>
    <cellStyle name="Normal 20 6 2" xfId="1135" xr:uid="{00000000-0005-0000-0000-00006E040000}"/>
    <cellStyle name="Normal 20 6 2 2" xfId="1136" xr:uid="{00000000-0005-0000-0000-00006F040000}"/>
    <cellStyle name="Normal 20 6 3" xfId="1137" xr:uid="{00000000-0005-0000-0000-000070040000}"/>
    <cellStyle name="Normal 20 7" xfId="1138" xr:uid="{00000000-0005-0000-0000-000071040000}"/>
    <cellStyle name="Normal 20 7 2" xfId="1139" xr:uid="{00000000-0005-0000-0000-000072040000}"/>
    <cellStyle name="Normal 20 7 2 2" xfId="1140" xr:uid="{00000000-0005-0000-0000-000073040000}"/>
    <cellStyle name="Normal 20 7 3" xfId="1141" xr:uid="{00000000-0005-0000-0000-000074040000}"/>
    <cellStyle name="Normal 20 8" xfId="1142" xr:uid="{00000000-0005-0000-0000-000075040000}"/>
    <cellStyle name="Normal 20 8 2" xfId="1143" xr:uid="{00000000-0005-0000-0000-000076040000}"/>
    <cellStyle name="Normal 20 8 2 2" xfId="1144" xr:uid="{00000000-0005-0000-0000-000077040000}"/>
    <cellStyle name="Normal 20 8 3" xfId="1145" xr:uid="{00000000-0005-0000-0000-000078040000}"/>
    <cellStyle name="Normal 20 9" xfId="1146" xr:uid="{00000000-0005-0000-0000-000079040000}"/>
    <cellStyle name="Normal 20 9 2" xfId="1147" xr:uid="{00000000-0005-0000-0000-00007A040000}"/>
    <cellStyle name="Normal 20 9 2 2" xfId="1148" xr:uid="{00000000-0005-0000-0000-00007B040000}"/>
    <cellStyle name="Normal 20 9 3" xfId="1149" xr:uid="{00000000-0005-0000-0000-00007C040000}"/>
    <cellStyle name="Normal 22" xfId="1150" xr:uid="{00000000-0005-0000-0000-00007D040000}"/>
    <cellStyle name="Normal 24 2" xfId="1151" xr:uid="{00000000-0005-0000-0000-00007E040000}"/>
    <cellStyle name="Normal 24 2 2" xfId="1152" xr:uid="{00000000-0005-0000-0000-00007F040000}"/>
    <cellStyle name="Normal 24 2 2 2" xfId="1153" xr:uid="{00000000-0005-0000-0000-000080040000}"/>
    <cellStyle name="Normal 24 2 3" xfId="1154" xr:uid="{00000000-0005-0000-0000-000081040000}"/>
    <cellStyle name="Normal 24 3" xfId="1155" xr:uid="{00000000-0005-0000-0000-000082040000}"/>
    <cellStyle name="Normal 24 3 2" xfId="1156" xr:uid="{00000000-0005-0000-0000-000083040000}"/>
    <cellStyle name="Normal 24 3 2 2" xfId="1157" xr:uid="{00000000-0005-0000-0000-000084040000}"/>
    <cellStyle name="Normal 24 3 3" xfId="1158" xr:uid="{00000000-0005-0000-0000-000085040000}"/>
    <cellStyle name="Normal 24 4" xfId="1159" xr:uid="{00000000-0005-0000-0000-000086040000}"/>
    <cellStyle name="Normal 24 4 2" xfId="1160" xr:uid="{00000000-0005-0000-0000-000087040000}"/>
    <cellStyle name="Normal 24 4 2 2" xfId="1161" xr:uid="{00000000-0005-0000-0000-000088040000}"/>
    <cellStyle name="Normal 24 4 3" xfId="1162" xr:uid="{00000000-0005-0000-0000-000089040000}"/>
    <cellStyle name="Normal 24 5" xfId="1163" xr:uid="{00000000-0005-0000-0000-00008A040000}"/>
    <cellStyle name="Normal 24 5 2" xfId="1164" xr:uid="{00000000-0005-0000-0000-00008B040000}"/>
    <cellStyle name="Normal 24 5 2 2" xfId="1165" xr:uid="{00000000-0005-0000-0000-00008C040000}"/>
    <cellStyle name="Normal 24 5 3" xfId="1166" xr:uid="{00000000-0005-0000-0000-00008D040000}"/>
    <cellStyle name="Normal 24 6" xfId="1167" xr:uid="{00000000-0005-0000-0000-00008E040000}"/>
    <cellStyle name="Normal 24 6 2" xfId="1168" xr:uid="{00000000-0005-0000-0000-00008F040000}"/>
    <cellStyle name="Normal 24 6 2 2" xfId="1169" xr:uid="{00000000-0005-0000-0000-000090040000}"/>
    <cellStyle name="Normal 24 6 3" xfId="1170" xr:uid="{00000000-0005-0000-0000-000091040000}"/>
    <cellStyle name="Normal 24 7" xfId="1171" xr:uid="{00000000-0005-0000-0000-000092040000}"/>
    <cellStyle name="Normal 24 7 2" xfId="1172" xr:uid="{00000000-0005-0000-0000-000093040000}"/>
    <cellStyle name="Normal 24 7 2 2" xfId="1173" xr:uid="{00000000-0005-0000-0000-000094040000}"/>
    <cellStyle name="Normal 24 7 3" xfId="1174" xr:uid="{00000000-0005-0000-0000-000095040000}"/>
    <cellStyle name="Normal 24 8" xfId="1175" xr:uid="{00000000-0005-0000-0000-000096040000}"/>
    <cellStyle name="Normal 24 8 2" xfId="1176" xr:uid="{00000000-0005-0000-0000-000097040000}"/>
    <cellStyle name="Normal 24 8 2 2" xfId="1177" xr:uid="{00000000-0005-0000-0000-000098040000}"/>
    <cellStyle name="Normal 24 8 3" xfId="1178" xr:uid="{00000000-0005-0000-0000-000099040000}"/>
    <cellStyle name="Normal 24 9" xfId="1179" xr:uid="{00000000-0005-0000-0000-00009A040000}"/>
    <cellStyle name="Normal 24 9 2" xfId="1180" xr:uid="{00000000-0005-0000-0000-00009B040000}"/>
    <cellStyle name="Normal 24 9 2 2" xfId="1181" xr:uid="{00000000-0005-0000-0000-00009C040000}"/>
    <cellStyle name="Normal 24 9 3" xfId="1182" xr:uid="{00000000-0005-0000-0000-00009D040000}"/>
    <cellStyle name="Normal 25 2" xfId="1183" xr:uid="{00000000-0005-0000-0000-00009E040000}"/>
    <cellStyle name="Normal 25 2 2" xfId="1184" xr:uid="{00000000-0005-0000-0000-00009F040000}"/>
    <cellStyle name="Normal 25 2 2 2" xfId="1185" xr:uid="{00000000-0005-0000-0000-0000A0040000}"/>
    <cellStyle name="Normal 25 2 3" xfId="1186" xr:uid="{00000000-0005-0000-0000-0000A1040000}"/>
    <cellStyle name="Normal 25 3" xfId="1187" xr:uid="{00000000-0005-0000-0000-0000A2040000}"/>
    <cellStyle name="Normal 25 3 2" xfId="1188" xr:uid="{00000000-0005-0000-0000-0000A3040000}"/>
    <cellStyle name="Normal 25 3 2 2" xfId="1189" xr:uid="{00000000-0005-0000-0000-0000A4040000}"/>
    <cellStyle name="Normal 25 3 3" xfId="1190" xr:uid="{00000000-0005-0000-0000-0000A5040000}"/>
    <cellStyle name="Normal 25 4" xfId="1191" xr:uid="{00000000-0005-0000-0000-0000A6040000}"/>
    <cellStyle name="Normal 25 4 2" xfId="1192" xr:uid="{00000000-0005-0000-0000-0000A7040000}"/>
    <cellStyle name="Normal 25 4 2 2" xfId="1193" xr:uid="{00000000-0005-0000-0000-0000A8040000}"/>
    <cellStyle name="Normal 25 4 3" xfId="1194" xr:uid="{00000000-0005-0000-0000-0000A9040000}"/>
    <cellStyle name="Normal 25 5" xfId="1195" xr:uid="{00000000-0005-0000-0000-0000AA040000}"/>
    <cellStyle name="Normal 25 5 2" xfId="1196" xr:uid="{00000000-0005-0000-0000-0000AB040000}"/>
    <cellStyle name="Normal 25 5 2 2" xfId="1197" xr:uid="{00000000-0005-0000-0000-0000AC040000}"/>
    <cellStyle name="Normal 25 5 3" xfId="1198" xr:uid="{00000000-0005-0000-0000-0000AD040000}"/>
    <cellStyle name="Normal 25 6" xfId="1199" xr:uid="{00000000-0005-0000-0000-0000AE040000}"/>
    <cellStyle name="Normal 25 6 2" xfId="1200" xr:uid="{00000000-0005-0000-0000-0000AF040000}"/>
    <cellStyle name="Normal 25 6 2 2" xfId="1201" xr:uid="{00000000-0005-0000-0000-0000B0040000}"/>
    <cellStyle name="Normal 25 6 3" xfId="1202" xr:uid="{00000000-0005-0000-0000-0000B1040000}"/>
    <cellStyle name="Normal 25 7" xfId="1203" xr:uid="{00000000-0005-0000-0000-0000B2040000}"/>
    <cellStyle name="Normal 25 7 2" xfId="1204" xr:uid="{00000000-0005-0000-0000-0000B3040000}"/>
    <cellStyle name="Normal 25 7 2 2" xfId="1205" xr:uid="{00000000-0005-0000-0000-0000B4040000}"/>
    <cellStyle name="Normal 25 7 3" xfId="1206" xr:uid="{00000000-0005-0000-0000-0000B5040000}"/>
    <cellStyle name="Normal 25 8" xfId="1207" xr:uid="{00000000-0005-0000-0000-0000B6040000}"/>
    <cellStyle name="Normal 25 8 2" xfId="1208" xr:uid="{00000000-0005-0000-0000-0000B7040000}"/>
    <cellStyle name="Normal 25 8 2 2" xfId="1209" xr:uid="{00000000-0005-0000-0000-0000B8040000}"/>
    <cellStyle name="Normal 25 8 3" xfId="1210" xr:uid="{00000000-0005-0000-0000-0000B9040000}"/>
    <cellStyle name="Normal 25 9" xfId="1211" xr:uid="{00000000-0005-0000-0000-0000BA040000}"/>
    <cellStyle name="Normal 25 9 2" xfId="1212" xr:uid="{00000000-0005-0000-0000-0000BB040000}"/>
    <cellStyle name="Normal 25 9 2 2" xfId="1213" xr:uid="{00000000-0005-0000-0000-0000BC040000}"/>
    <cellStyle name="Normal 25 9 3" xfId="1214" xr:uid="{00000000-0005-0000-0000-0000BD040000}"/>
    <cellStyle name="Normal 26 2" xfId="1215" xr:uid="{00000000-0005-0000-0000-0000BE040000}"/>
    <cellStyle name="Normal 26 2 2" xfId="1216" xr:uid="{00000000-0005-0000-0000-0000BF040000}"/>
    <cellStyle name="Normal 26 2 2 2" xfId="1217" xr:uid="{00000000-0005-0000-0000-0000C0040000}"/>
    <cellStyle name="Normal 26 2 3" xfId="1218" xr:uid="{00000000-0005-0000-0000-0000C1040000}"/>
    <cellStyle name="Normal 26 3" xfId="1219" xr:uid="{00000000-0005-0000-0000-0000C2040000}"/>
    <cellStyle name="Normal 26 3 2" xfId="1220" xr:uid="{00000000-0005-0000-0000-0000C3040000}"/>
    <cellStyle name="Normal 26 3 2 2" xfId="1221" xr:uid="{00000000-0005-0000-0000-0000C4040000}"/>
    <cellStyle name="Normal 26 3 3" xfId="1222" xr:uid="{00000000-0005-0000-0000-0000C5040000}"/>
    <cellStyle name="Normal 26 4" xfId="1223" xr:uid="{00000000-0005-0000-0000-0000C6040000}"/>
    <cellStyle name="Normal 26 4 2" xfId="1224" xr:uid="{00000000-0005-0000-0000-0000C7040000}"/>
    <cellStyle name="Normal 26 4 2 2" xfId="1225" xr:uid="{00000000-0005-0000-0000-0000C8040000}"/>
    <cellStyle name="Normal 26 4 3" xfId="1226" xr:uid="{00000000-0005-0000-0000-0000C9040000}"/>
    <cellStyle name="Normal 26 5" xfId="1227" xr:uid="{00000000-0005-0000-0000-0000CA040000}"/>
    <cellStyle name="Normal 26 5 2" xfId="1228" xr:uid="{00000000-0005-0000-0000-0000CB040000}"/>
    <cellStyle name="Normal 26 5 2 2" xfId="1229" xr:uid="{00000000-0005-0000-0000-0000CC040000}"/>
    <cellStyle name="Normal 26 5 3" xfId="1230" xr:uid="{00000000-0005-0000-0000-0000CD040000}"/>
    <cellStyle name="Normal 27 2" xfId="1231" xr:uid="{00000000-0005-0000-0000-0000CE040000}"/>
    <cellStyle name="Normal 27 2 2" xfId="1232" xr:uid="{00000000-0005-0000-0000-0000CF040000}"/>
    <cellStyle name="Normal 27 2 2 2" xfId="1233" xr:uid="{00000000-0005-0000-0000-0000D0040000}"/>
    <cellStyle name="Normal 27 2 3" xfId="1234" xr:uid="{00000000-0005-0000-0000-0000D1040000}"/>
    <cellStyle name="Normal 27 3" xfId="1235" xr:uid="{00000000-0005-0000-0000-0000D2040000}"/>
    <cellStyle name="Normal 27 3 2" xfId="1236" xr:uid="{00000000-0005-0000-0000-0000D3040000}"/>
    <cellStyle name="Normal 27 3 2 2" xfId="1237" xr:uid="{00000000-0005-0000-0000-0000D4040000}"/>
    <cellStyle name="Normal 27 3 3" xfId="1238" xr:uid="{00000000-0005-0000-0000-0000D5040000}"/>
    <cellStyle name="Normal 27 4" xfId="1239" xr:uid="{00000000-0005-0000-0000-0000D6040000}"/>
    <cellStyle name="Normal 27 4 2" xfId="1240" xr:uid="{00000000-0005-0000-0000-0000D7040000}"/>
    <cellStyle name="Normal 27 4 2 2" xfId="1241" xr:uid="{00000000-0005-0000-0000-0000D8040000}"/>
    <cellStyle name="Normal 27 4 3" xfId="1242" xr:uid="{00000000-0005-0000-0000-0000D9040000}"/>
    <cellStyle name="Normal 27 5" xfId="1243" xr:uid="{00000000-0005-0000-0000-0000DA040000}"/>
    <cellStyle name="Normal 27 5 2" xfId="1244" xr:uid="{00000000-0005-0000-0000-0000DB040000}"/>
    <cellStyle name="Normal 27 5 2 2" xfId="1245" xr:uid="{00000000-0005-0000-0000-0000DC040000}"/>
    <cellStyle name="Normal 27 5 3" xfId="1246" xr:uid="{00000000-0005-0000-0000-0000DD040000}"/>
    <cellStyle name="Normal 27 6" xfId="1247" xr:uid="{00000000-0005-0000-0000-0000DE040000}"/>
    <cellStyle name="Normal 27 6 2" xfId="1248" xr:uid="{00000000-0005-0000-0000-0000DF040000}"/>
    <cellStyle name="Normal 27 6 2 2" xfId="1249" xr:uid="{00000000-0005-0000-0000-0000E0040000}"/>
    <cellStyle name="Normal 27 6 3" xfId="1250" xr:uid="{00000000-0005-0000-0000-0000E1040000}"/>
    <cellStyle name="Normal 27 7" xfId="1251" xr:uid="{00000000-0005-0000-0000-0000E2040000}"/>
    <cellStyle name="Normal 27 7 2" xfId="1252" xr:uid="{00000000-0005-0000-0000-0000E3040000}"/>
    <cellStyle name="Normal 27 7 2 2" xfId="1253" xr:uid="{00000000-0005-0000-0000-0000E4040000}"/>
    <cellStyle name="Normal 27 7 3" xfId="1254" xr:uid="{00000000-0005-0000-0000-0000E5040000}"/>
    <cellStyle name="Normal 28 2" xfId="1255" xr:uid="{00000000-0005-0000-0000-0000E6040000}"/>
    <cellStyle name="Normal 28 2 2" xfId="1256" xr:uid="{00000000-0005-0000-0000-0000E7040000}"/>
    <cellStyle name="Normal 28 2 2 2" xfId="1257" xr:uid="{00000000-0005-0000-0000-0000E8040000}"/>
    <cellStyle name="Normal 28 2 3" xfId="1258" xr:uid="{00000000-0005-0000-0000-0000E9040000}"/>
    <cellStyle name="Normal 28 3" xfId="1259" xr:uid="{00000000-0005-0000-0000-0000EA040000}"/>
    <cellStyle name="Normal 28 3 2" xfId="1260" xr:uid="{00000000-0005-0000-0000-0000EB040000}"/>
    <cellStyle name="Normal 28 3 2 2" xfId="1261" xr:uid="{00000000-0005-0000-0000-0000EC040000}"/>
    <cellStyle name="Normal 28 3 3" xfId="1262" xr:uid="{00000000-0005-0000-0000-0000ED040000}"/>
    <cellStyle name="Normal 28 4" xfId="1263" xr:uid="{00000000-0005-0000-0000-0000EE040000}"/>
    <cellStyle name="Normal 28 4 2" xfId="1264" xr:uid="{00000000-0005-0000-0000-0000EF040000}"/>
    <cellStyle name="Normal 28 4 2 2" xfId="1265" xr:uid="{00000000-0005-0000-0000-0000F0040000}"/>
    <cellStyle name="Normal 28 4 3" xfId="1266" xr:uid="{00000000-0005-0000-0000-0000F1040000}"/>
    <cellStyle name="Normal 29 2" xfId="1267" xr:uid="{00000000-0005-0000-0000-0000F2040000}"/>
    <cellStyle name="Normal 29 2 2" xfId="1268" xr:uid="{00000000-0005-0000-0000-0000F3040000}"/>
    <cellStyle name="Normal 29 2 2 2" xfId="1269" xr:uid="{00000000-0005-0000-0000-0000F4040000}"/>
    <cellStyle name="Normal 29 2 3" xfId="1270" xr:uid="{00000000-0005-0000-0000-0000F5040000}"/>
    <cellStyle name="Normal 29 3" xfId="1271" xr:uid="{00000000-0005-0000-0000-0000F6040000}"/>
    <cellStyle name="Normal 29 3 2" xfId="1272" xr:uid="{00000000-0005-0000-0000-0000F7040000}"/>
    <cellStyle name="Normal 29 3 2 2" xfId="1273" xr:uid="{00000000-0005-0000-0000-0000F8040000}"/>
    <cellStyle name="Normal 29 3 3" xfId="1274" xr:uid="{00000000-0005-0000-0000-0000F9040000}"/>
    <cellStyle name="Normal 3" xfId="1275" xr:uid="{00000000-0005-0000-0000-0000FA040000}"/>
    <cellStyle name="Normal 3 2" xfId="1276" xr:uid="{00000000-0005-0000-0000-0000FB040000}"/>
    <cellStyle name="Normal 3 3" xfId="1277" xr:uid="{00000000-0005-0000-0000-0000FC040000}"/>
    <cellStyle name="Normal 30 2" xfId="1278" xr:uid="{00000000-0005-0000-0000-0000FD040000}"/>
    <cellStyle name="Normal 30 2 2" xfId="1279" xr:uid="{00000000-0005-0000-0000-0000FE040000}"/>
    <cellStyle name="Normal 30 2 2 2" xfId="1280" xr:uid="{00000000-0005-0000-0000-0000FF040000}"/>
    <cellStyle name="Normal 30 2 3" xfId="1281" xr:uid="{00000000-0005-0000-0000-000000050000}"/>
    <cellStyle name="Normal 30 3" xfId="1282" xr:uid="{00000000-0005-0000-0000-000001050000}"/>
    <cellStyle name="Normal 30 3 2" xfId="1283" xr:uid="{00000000-0005-0000-0000-000002050000}"/>
    <cellStyle name="Normal 30 3 2 2" xfId="1284" xr:uid="{00000000-0005-0000-0000-000003050000}"/>
    <cellStyle name="Normal 30 3 3" xfId="1285" xr:uid="{00000000-0005-0000-0000-000004050000}"/>
    <cellStyle name="Normal 30 4" xfId="1286" xr:uid="{00000000-0005-0000-0000-000005050000}"/>
    <cellStyle name="Normal 30 4 2" xfId="1287" xr:uid="{00000000-0005-0000-0000-000006050000}"/>
    <cellStyle name="Normal 30 4 2 2" xfId="1288" xr:uid="{00000000-0005-0000-0000-000007050000}"/>
    <cellStyle name="Normal 30 4 3" xfId="1289" xr:uid="{00000000-0005-0000-0000-000008050000}"/>
    <cellStyle name="Normal 31 2" xfId="1290" xr:uid="{00000000-0005-0000-0000-000009050000}"/>
    <cellStyle name="Normal 31 2 2" xfId="1291" xr:uid="{00000000-0005-0000-0000-00000A050000}"/>
    <cellStyle name="Normal 31 2 2 2" xfId="1292" xr:uid="{00000000-0005-0000-0000-00000B050000}"/>
    <cellStyle name="Normal 31 2 3" xfId="1293" xr:uid="{00000000-0005-0000-0000-00000C050000}"/>
    <cellStyle name="Normal 32 2" xfId="1294" xr:uid="{00000000-0005-0000-0000-00000D050000}"/>
    <cellStyle name="Normal 32 2 2" xfId="1295" xr:uid="{00000000-0005-0000-0000-00000E050000}"/>
    <cellStyle name="Normal 32 2 2 2" xfId="1296" xr:uid="{00000000-0005-0000-0000-00000F050000}"/>
    <cellStyle name="Normal 32 2 3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3" xfId="1301" xr:uid="{00000000-0005-0000-0000-000014050000}"/>
    <cellStyle name="Normal 5" xfId="1302" xr:uid="{00000000-0005-0000-0000-000015050000}"/>
    <cellStyle name="Normal 5 2" xfId="1303" xr:uid="{00000000-0005-0000-0000-000016050000}"/>
    <cellStyle name="Normal 5 2 2" xfId="1304" xr:uid="{00000000-0005-0000-0000-000017050000}"/>
    <cellStyle name="Normal 6" xfId="2" xr:uid="{00000000-0005-0000-0000-000018050000}"/>
    <cellStyle name="Normal 6 2" xfId="1305" xr:uid="{00000000-0005-0000-0000-000019050000}"/>
    <cellStyle name="Normal 6 2 2" xfId="1306" xr:uid="{00000000-0005-0000-0000-00001A050000}"/>
    <cellStyle name="Normal 6 3" xfId="1307" xr:uid="{00000000-0005-0000-0000-00001B050000}"/>
    <cellStyle name="Normal 6 4" xfId="1543" xr:uid="{00000000-0005-0000-0000-00001C050000}"/>
    <cellStyle name="Normal 6 4 2" xfId="1544" xr:uid="{00000000-0005-0000-0000-00001D050000}"/>
    <cellStyle name="Normal 7" xfId="1308" xr:uid="{00000000-0005-0000-0000-00001E050000}"/>
    <cellStyle name="Normal 7 10" xfId="1309" xr:uid="{00000000-0005-0000-0000-00001F050000}"/>
    <cellStyle name="Normal 7 10 2" xfId="1310" xr:uid="{00000000-0005-0000-0000-000020050000}"/>
    <cellStyle name="Normal 7 10 2 2" xfId="1311" xr:uid="{00000000-0005-0000-0000-000021050000}"/>
    <cellStyle name="Normal 7 10 3" xfId="1312" xr:uid="{00000000-0005-0000-0000-000022050000}"/>
    <cellStyle name="Normal 7 11" xfId="1313" xr:uid="{00000000-0005-0000-0000-000023050000}"/>
    <cellStyle name="Normal 7 11 2" xfId="1314" xr:uid="{00000000-0005-0000-0000-000024050000}"/>
    <cellStyle name="Normal 7 11 2 2" xfId="1315" xr:uid="{00000000-0005-0000-0000-000025050000}"/>
    <cellStyle name="Normal 7 11 3" xfId="1316" xr:uid="{00000000-0005-0000-0000-000026050000}"/>
    <cellStyle name="Normal 7 12" xfId="1317" xr:uid="{00000000-0005-0000-0000-000027050000}"/>
    <cellStyle name="Normal 7 12 2" xfId="1318" xr:uid="{00000000-0005-0000-0000-000028050000}"/>
    <cellStyle name="Normal 7 12 2 2" xfId="1319" xr:uid="{00000000-0005-0000-0000-000029050000}"/>
    <cellStyle name="Normal 7 12 3" xfId="1320" xr:uid="{00000000-0005-0000-0000-00002A050000}"/>
    <cellStyle name="Normal 7 13" xfId="1321" xr:uid="{00000000-0005-0000-0000-00002B050000}"/>
    <cellStyle name="Normal 7 13 2" xfId="1322" xr:uid="{00000000-0005-0000-0000-00002C050000}"/>
    <cellStyle name="Normal 7 13 2 2" xfId="1323" xr:uid="{00000000-0005-0000-0000-00002D050000}"/>
    <cellStyle name="Normal 7 13 3" xfId="1324" xr:uid="{00000000-0005-0000-0000-00002E050000}"/>
    <cellStyle name="Normal 7 14" xfId="1325" xr:uid="{00000000-0005-0000-0000-00002F050000}"/>
    <cellStyle name="Normal 7 14 2" xfId="1326" xr:uid="{00000000-0005-0000-0000-000030050000}"/>
    <cellStyle name="Normal 7 14 2 2" xfId="1327" xr:uid="{00000000-0005-0000-0000-000031050000}"/>
    <cellStyle name="Normal 7 14 3" xfId="1328" xr:uid="{00000000-0005-0000-0000-000032050000}"/>
    <cellStyle name="Normal 7 15" xfId="1329" xr:uid="{00000000-0005-0000-0000-000033050000}"/>
    <cellStyle name="Normal 7 15 2" xfId="1330" xr:uid="{00000000-0005-0000-0000-000034050000}"/>
    <cellStyle name="Normal 7 15 2 2" xfId="1331" xr:uid="{00000000-0005-0000-0000-000035050000}"/>
    <cellStyle name="Normal 7 15 3" xfId="1332" xr:uid="{00000000-0005-0000-0000-000036050000}"/>
    <cellStyle name="Normal 7 16" xfId="1333" xr:uid="{00000000-0005-0000-0000-000037050000}"/>
    <cellStyle name="Normal 7 16 2" xfId="1334" xr:uid="{00000000-0005-0000-0000-000038050000}"/>
    <cellStyle name="Normal 7 16 2 2" xfId="1335" xr:uid="{00000000-0005-0000-0000-000039050000}"/>
    <cellStyle name="Normal 7 16 3" xfId="1336" xr:uid="{00000000-0005-0000-0000-00003A050000}"/>
    <cellStyle name="Normal 7 17" xfId="1337" xr:uid="{00000000-0005-0000-0000-00003B050000}"/>
    <cellStyle name="Normal 7 17 2" xfId="1338" xr:uid="{00000000-0005-0000-0000-00003C050000}"/>
    <cellStyle name="Normal 7 17 2 2" xfId="1339" xr:uid="{00000000-0005-0000-0000-00003D050000}"/>
    <cellStyle name="Normal 7 17 3" xfId="1340" xr:uid="{00000000-0005-0000-0000-00003E050000}"/>
    <cellStyle name="Normal 7 18" xfId="1341" xr:uid="{00000000-0005-0000-0000-00003F050000}"/>
    <cellStyle name="Normal 7 18 2" xfId="1342" xr:uid="{00000000-0005-0000-0000-000040050000}"/>
    <cellStyle name="Normal 7 18 2 2" xfId="1343" xr:uid="{00000000-0005-0000-0000-000041050000}"/>
    <cellStyle name="Normal 7 18 3" xfId="1344" xr:uid="{00000000-0005-0000-0000-000042050000}"/>
    <cellStyle name="Normal 7 19" xfId="1345" xr:uid="{00000000-0005-0000-0000-000043050000}"/>
    <cellStyle name="Normal 7 19 2" xfId="1346" xr:uid="{00000000-0005-0000-0000-000044050000}"/>
    <cellStyle name="Normal 7 19 2 2" xfId="1347" xr:uid="{00000000-0005-0000-0000-000045050000}"/>
    <cellStyle name="Normal 7 19 3" xfId="1348" xr:uid="{00000000-0005-0000-0000-000046050000}"/>
    <cellStyle name="Normal 7 2" xfId="1349" xr:uid="{00000000-0005-0000-0000-000047050000}"/>
    <cellStyle name="Normal 7 2 2" xfId="1350" xr:uid="{00000000-0005-0000-0000-000048050000}"/>
    <cellStyle name="Normal 7 2 2 2" xfId="1351" xr:uid="{00000000-0005-0000-0000-000049050000}"/>
    <cellStyle name="Normal 7 2 3" xfId="1352" xr:uid="{00000000-0005-0000-0000-00004A050000}"/>
    <cellStyle name="Normal 7 2 3 2" xfId="1353" xr:uid="{00000000-0005-0000-0000-00004B050000}"/>
    <cellStyle name="Normal 7 2 4" xfId="1354" xr:uid="{00000000-0005-0000-0000-00004C050000}"/>
    <cellStyle name="Normal 7 20" xfId="1355" xr:uid="{00000000-0005-0000-0000-00004D050000}"/>
    <cellStyle name="Normal 7 20 2" xfId="1356" xr:uid="{00000000-0005-0000-0000-00004E050000}"/>
    <cellStyle name="Normal 7 20 2 2" xfId="1357" xr:uid="{00000000-0005-0000-0000-00004F050000}"/>
    <cellStyle name="Normal 7 20 3" xfId="1358" xr:uid="{00000000-0005-0000-0000-000050050000}"/>
    <cellStyle name="Normal 7 21" xfId="1359" xr:uid="{00000000-0005-0000-0000-000051050000}"/>
    <cellStyle name="Normal 7 21 2" xfId="1360" xr:uid="{00000000-0005-0000-0000-000052050000}"/>
    <cellStyle name="Normal 7 21 2 2" xfId="1361" xr:uid="{00000000-0005-0000-0000-000053050000}"/>
    <cellStyle name="Normal 7 21 3" xfId="1362" xr:uid="{00000000-0005-0000-0000-000054050000}"/>
    <cellStyle name="Normal 7 22" xfId="1363" xr:uid="{00000000-0005-0000-0000-000055050000}"/>
    <cellStyle name="Normal 7 22 2" xfId="1364" xr:uid="{00000000-0005-0000-0000-000056050000}"/>
    <cellStyle name="Normal 7 22 2 2" xfId="1365" xr:uid="{00000000-0005-0000-0000-000057050000}"/>
    <cellStyle name="Normal 7 22 3" xfId="1366" xr:uid="{00000000-0005-0000-0000-000058050000}"/>
    <cellStyle name="Normal 7 23" xfId="1367" xr:uid="{00000000-0005-0000-0000-000059050000}"/>
    <cellStyle name="Normal 7 23 2" xfId="1368" xr:uid="{00000000-0005-0000-0000-00005A050000}"/>
    <cellStyle name="Normal 7 23 2 2" xfId="1369" xr:uid="{00000000-0005-0000-0000-00005B050000}"/>
    <cellStyle name="Normal 7 23 3" xfId="1370" xr:uid="{00000000-0005-0000-0000-00005C050000}"/>
    <cellStyle name="Normal 7 24" xfId="1371" xr:uid="{00000000-0005-0000-0000-00005D050000}"/>
    <cellStyle name="Normal 7 24 2" xfId="1372" xr:uid="{00000000-0005-0000-0000-00005E050000}"/>
    <cellStyle name="Normal 7 24 2 2" xfId="1373" xr:uid="{00000000-0005-0000-0000-00005F050000}"/>
    <cellStyle name="Normal 7 24 3" xfId="1374" xr:uid="{00000000-0005-0000-0000-000060050000}"/>
    <cellStyle name="Normal 7 25" xfId="1375" xr:uid="{00000000-0005-0000-0000-000061050000}"/>
    <cellStyle name="Normal 7 25 2" xfId="1376" xr:uid="{00000000-0005-0000-0000-000062050000}"/>
    <cellStyle name="Normal 7 25 2 2" xfId="1377" xr:uid="{00000000-0005-0000-0000-000063050000}"/>
    <cellStyle name="Normal 7 25 3" xfId="1378" xr:uid="{00000000-0005-0000-0000-000064050000}"/>
    <cellStyle name="Normal 7 26" xfId="1379" xr:uid="{00000000-0005-0000-0000-000065050000}"/>
    <cellStyle name="Normal 7 26 2" xfId="1380" xr:uid="{00000000-0005-0000-0000-000066050000}"/>
    <cellStyle name="Normal 7 26 2 2" xfId="1381" xr:uid="{00000000-0005-0000-0000-000067050000}"/>
    <cellStyle name="Normal 7 26 3" xfId="1382" xr:uid="{00000000-0005-0000-0000-000068050000}"/>
    <cellStyle name="Normal 7 27" xfId="1383" xr:uid="{00000000-0005-0000-0000-000069050000}"/>
    <cellStyle name="Normal 7 27 2" xfId="1384" xr:uid="{00000000-0005-0000-0000-00006A050000}"/>
    <cellStyle name="Normal 7 28" xfId="1385" xr:uid="{00000000-0005-0000-0000-00006B050000}"/>
    <cellStyle name="Normal 7 3" xfId="1386" xr:uid="{00000000-0005-0000-0000-00006C050000}"/>
    <cellStyle name="Normal 7 3 2" xfId="1387" xr:uid="{00000000-0005-0000-0000-00006D050000}"/>
    <cellStyle name="Normal 7 3 2 2" xfId="1388" xr:uid="{00000000-0005-0000-0000-00006E050000}"/>
    <cellStyle name="Normal 7 3 3" xfId="1389" xr:uid="{00000000-0005-0000-0000-00006F050000}"/>
    <cellStyle name="Normal 7 4" xfId="1390" xr:uid="{00000000-0005-0000-0000-000070050000}"/>
    <cellStyle name="Normal 7 4 2" xfId="1391" xr:uid="{00000000-0005-0000-0000-000071050000}"/>
    <cellStyle name="Normal 7 4 2 2" xfId="1392" xr:uid="{00000000-0005-0000-0000-000072050000}"/>
    <cellStyle name="Normal 7 4 3" xfId="1393" xr:uid="{00000000-0005-0000-0000-000073050000}"/>
    <cellStyle name="Normal 7 5" xfId="1394" xr:uid="{00000000-0005-0000-0000-000074050000}"/>
    <cellStyle name="Normal 7 5 2" xfId="1395" xr:uid="{00000000-0005-0000-0000-000075050000}"/>
    <cellStyle name="Normal 7 5 2 2" xfId="1396" xr:uid="{00000000-0005-0000-0000-000076050000}"/>
    <cellStyle name="Normal 7 5 3" xfId="1397" xr:uid="{00000000-0005-0000-0000-000077050000}"/>
    <cellStyle name="Normal 7 6" xfId="1398" xr:uid="{00000000-0005-0000-0000-000078050000}"/>
    <cellStyle name="Normal 7 6 2" xfId="1399" xr:uid="{00000000-0005-0000-0000-000079050000}"/>
    <cellStyle name="Normal 7 6 2 2" xfId="1400" xr:uid="{00000000-0005-0000-0000-00007A050000}"/>
    <cellStyle name="Normal 7 6 3" xfId="1401" xr:uid="{00000000-0005-0000-0000-00007B050000}"/>
    <cellStyle name="Normal 7 7" xfId="1402" xr:uid="{00000000-0005-0000-0000-00007C050000}"/>
    <cellStyle name="Normal 7 7 2" xfId="1403" xr:uid="{00000000-0005-0000-0000-00007D050000}"/>
    <cellStyle name="Normal 7 7 2 2" xfId="1404" xr:uid="{00000000-0005-0000-0000-00007E050000}"/>
    <cellStyle name="Normal 7 7 3" xfId="1405" xr:uid="{00000000-0005-0000-0000-00007F050000}"/>
    <cellStyle name="Normal 7 8" xfId="1406" xr:uid="{00000000-0005-0000-0000-000080050000}"/>
    <cellStyle name="Normal 7 8 2" xfId="1407" xr:uid="{00000000-0005-0000-0000-000081050000}"/>
    <cellStyle name="Normal 7 8 2 2" xfId="1408" xr:uid="{00000000-0005-0000-0000-000082050000}"/>
    <cellStyle name="Normal 7 8 3" xfId="1409" xr:uid="{00000000-0005-0000-0000-000083050000}"/>
    <cellStyle name="Normal 7 9" xfId="1410" xr:uid="{00000000-0005-0000-0000-000084050000}"/>
    <cellStyle name="Normal 7 9 2" xfId="1411" xr:uid="{00000000-0005-0000-0000-000085050000}"/>
    <cellStyle name="Normal 7 9 2 2" xfId="1412" xr:uid="{00000000-0005-0000-0000-000086050000}"/>
    <cellStyle name="Normal 7 9 3" xfId="1413" xr:uid="{00000000-0005-0000-0000-000087050000}"/>
    <cellStyle name="Normal 8" xfId="1414" xr:uid="{00000000-0005-0000-0000-000088050000}"/>
    <cellStyle name="Normal 8 10" xfId="1415" xr:uid="{00000000-0005-0000-0000-000089050000}"/>
    <cellStyle name="Normal 8 10 2" xfId="1416" xr:uid="{00000000-0005-0000-0000-00008A050000}"/>
    <cellStyle name="Normal 8 10 2 2" xfId="1417" xr:uid="{00000000-0005-0000-0000-00008B050000}"/>
    <cellStyle name="Normal 8 10 3" xfId="1418" xr:uid="{00000000-0005-0000-0000-00008C050000}"/>
    <cellStyle name="Normal 8 11" xfId="1419" xr:uid="{00000000-0005-0000-0000-00008D050000}"/>
    <cellStyle name="Normal 8 11 2" xfId="1420" xr:uid="{00000000-0005-0000-0000-00008E050000}"/>
    <cellStyle name="Normal 8 11 2 2" xfId="1421" xr:uid="{00000000-0005-0000-0000-00008F050000}"/>
    <cellStyle name="Normal 8 11 3" xfId="1422" xr:uid="{00000000-0005-0000-0000-000090050000}"/>
    <cellStyle name="Normal 8 12" xfId="1423" xr:uid="{00000000-0005-0000-0000-000091050000}"/>
    <cellStyle name="Normal 8 12 2" xfId="1424" xr:uid="{00000000-0005-0000-0000-000092050000}"/>
    <cellStyle name="Normal 8 12 2 2" xfId="1425" xr:uid="{00000000-0005-0000-0000-000093050000}"/>
    <cellStyle name="Normal 8 12 3" xfId="1426" xr:uid="{00000000-0005-0000-0000-000094050000}"/>
    <cellStyle name="Normal 8 13" xfId="1427" xr:uid="{00000000-0005-0000-0000-000095050000}"/>
    <cellStyle name="Normal 8 13 2" xfId="1428" xr:uid="{00000000-0005-0000-0000-000096050000}"/>
    <cellStyle name="Normal 8 13 2 2" xfId="1429" xr:uid="{00000000-0005-0000-0000-000097050000}"/>
    <cellStyle name="Normal 8 13 3" xfId="1430" xr:uid="{00000000-0005-0000-0000-000098050000}"/>
    <cellStyle name="Normal 8 14" xfId="1431" xr:uid="{00000000-0005-0000-0000-000099050000}"/>
    <cellStyle name="Normal 8 14 2" xfId="1432" xr:uid="{00000000-0005-0000-0000-00009A050000}"/>
    <cellStyle name="Normal 8 14 2 2" xfId="1433" xr:uid="{00000000-0005-0000-0000-00009B050000}"/>
    <cellStyle name="Normal 8 14 3" xfId="1434" xr:uid="{00000000-0005-0000-0000-00009C050000}"/>
    <cellStyle name="Normal 8 15" xfId="1435" xr:uid="{00000000-0005-0000-0000-00009D050000}"/>
    <cellStyle name="Normal 8 15 2" xfId="1436" xr:uid="{00000000-0005-0000-0000-00009E050000}"/>
    <cellStyle name="Normal 8 15 2 2" xfId="1437" xr:uid="{00000000-0005-0000-0000-00009F050000}"/>
    <cellStyle name="Normal 8 15 3" xfId="1438" xr:uid="{00000000-0005-0000-0000-0000A0050000}"/>
    <cellStyle name="Normal 8 16" xfId="1439" xr:uid="{00000000-0005-0000-0000-0000A1050000}"/>
    <cellStyle name="Normal 8 16 2" xfId="1440" xr:uid="{00000000-0005-0000-0000-0000A2050000}"/>
    <cellStyle name="Normal 8 16 2 2" xfId="1441" xr:uid="{00000000-0005-0000-0000-0000A3050000}"/>
    <cellStyle name="Normal 8 16 3" xfId="1442" xr:uid="{00000000-0005-0000-0000-0000A4050000}"/>
    <cellStyle name="Normal 8 17" xfId="1443" xr:uid="{00000000-0005-0000-0000-0000A5050000}"/>
    <cellStyle name="Normal 8 17 2" xfId="1444" xr:uid="{00000000-0005-0000-0000-0000A6050000}"/>
    <cellStyle name="Normal 8 17 2 2" xfId="1445" xr:uid="{00000000-0005-0000-0000-0000A7050000}"/>
    <cellStyle name="Normal 8 17 3" xfId="1446" xr:uid="{00000000-0005-0000-0000-0000A8050000}"/>
    <cellStyle name="Normal 8 18" xfId="1447" xr:uid="{00000000-0005-0000-0000-0000A9050000}"/>
    <cellStyle name="Normal 8 18 2" xfId="1448" xr:uid="{00000000-0005-0000-0000-0000AA050000}"/>
    <cellStyle name="Normal 8 18 2 2" xfId="1449" xr:uid="{00000000-0005-0000-0000-0000AB050000}"/>
    <cellStyle name="Normal 8 18 3" xfId="1450" xr:uid="{00000000-0005-0000-0000-0000AC050000}"/>
    <cellStyle name="Normal 8 19" xfId="1451" xr:uid="{00000000-0005-0000-0000-0000AD050000}"/>
    <cellStyle name="Normal 8 19 2" xfId="1452" xr:uid="{00000000-0005-0000-0000-0000AE050000}"/>
    <cellStyle name="Normal 8 19 2 2" xfId="1453" xr:uid="{00000000-0005-0000-0000-0000AF050000}"/>
    <cellStyle name="Normal 8 19 3" xfId="1454" xr:uid="{00000000-0005-0000-0000-0000B0050000}"/>
    <cellStyle name="Normal 8 2" xfId="1455" xr:uid="{00000000-0005-0000-0000-0000B1050000}"/>
    <cellStyle name="Normal 8 2 2" xfId="1456" xr:uid="{00000000-0005-0000-0000-0000B2050000}"/>
    <cellStyle name="Normal 8 2 2 2" xfId="1457" xr:uid="{00000000-0005-0000-0000-0000B3050000}"/>
    <cellStyle name="Normal 8 2 3" xfId="1458" xr:uid="{00000000-0005-0000-0000-0000B4050000}"/>
    <cellStyle name="Normal 8 20" xfId="1459" xr:uid="{00000000-0005-0000-0000-0000B5050000}"/>
    <cellStyle name="Normal 8 20 2" xfId="1460" xr:uid="{00000000-0005-0000-0000-0000B6050000}"/>
    <cellStyle name="Normal 8 20 2 2" xfId="1461" xr:uid="{00000000-0005-0000-0000-0000B7050000}"/>
    <cellStyle name="Normal 8 20 3" xfId="1462" xr:uid="{00000000-0005-0000-0000-0000B8050000}"/>
    <cellStyle name="Normal 8 21" xfId="1463" xr:uid="{00000000-0005-0000-0000-0000B9050000}"/>
    <cellStyle name="Normal 8 21 2" xfId="1464" xr:uid="{00000000-0005-0000-0000-0000BA050000}"/>
    <cellStyle name="Normal 8 21 2 2" xfId="1465" xr:uid="{00000000-0005-0000-0000-0000BB050000}"/>
    <cellStyle name="Normal 8 21 3" xfId="1466" xr:uid="{00000000-0005-0000-0000-0000BC050000}"/>
    <cellStyle name="Normal 8 22" xfId="1467" xr:uid="{00000000-0005-0000-0000-0000BD050000}"/>
    <cellStyle name="Normal 8 22 2" xfId="1468" xr:uid="{00000000-0005-0000-0000-0000BE050000}"/>
    <cellStyle name="Normal 8 22 2 2" xfId="1469" xr:uid="{00000000-0005-0000-0000-0000BF050000}"/>
    <cellStyle name="Normal 8 22 3" xfId="1470" xr:uid="{00000000-0005-0000-0000-0000C0050000}"/>
    <cellStyle name="Normal 8 23" xfId="1471" xr:uid="{00000000-0005-0000-0000-0000C1050000}"/>
    <cellStyle name="Normal 8 23 2" xfId="1472" xr:uid="{00000000-0005-0000-0000-0000C2050000}"/>
    <cellStyle name="Normal 8 23 2 2" xfId="1473" xr:uid="{00000000-0005-0000-0000-0000C3050000}"/>
    <cellStyle name="Normal 8 23 3" xfId="1474" xr:uid="{00000000-0005-0000-0000-0000C4050000}"/>
    <cellStyle name="Normal 8 24" xfId="1475" xr:uid="{00000000-0005-0000-0000-0000C5050000}"/>
    <cellStyle name="Normal 8 24 2" xfId="1476" xr:uid="{00000000-0005-0000-0000-0000C6050000}"/>
    <cellStyle name="Normal 8 24 2 2" xfId="1477" xr:uid="{00000000-0005-0000-0000-0000C7050000}"/>
    <cellStyle name="Normal 8 24 3" xfId="1478" xr:uid="{00000000-0005-0000-0000-0000C8050000}"/>
    <cellStyle name="Normal 8 25" xfId="1479" xr:uid="{00000000-0005-0000-0000-0000C9050000}"/>
    <cellStyle name="Normal 8 25 2" xfId="1480" xr:uid="{00000000-0005-0000-0000-0000CA050000}"/>
    <cellStyle name="Normal 8 25 2 2" xfId="1481" xr:uid="{00000000-0005-0000-0000-0000CB050000}"/>
    <cellStyle name="Normal 8 25 3" xfId="1482" xr:uid="{00000000-0005-0000-0000-0000CC050000}"/>
    <cellStyle name="Normal 8 26" xfId="1483" xr:uid="{00000000-0005-0000-0000-0000CD050000}"/>
    <cellStyle name="Normal 8 26 2" xfId="1484" xr:uid="{00000000-0005-0000-0000-0000CE050000}"/>
    <cellStyle name="Normal 8 26 2 2" xfId="1485" xr:uid="{00000000-0005-0000-0000-0000CF050000}"/>
    <cellStyle name="Normal 8 26 3" xfId="1486" xr:uid="{00000000-0005-0000-0000-0000D0050000}"/>
    <cellStyle name="Normal 8 27" xfId="1487" xr:uid="{00000000-0005-0000-0000-0000D1050000}"/>
    <cellStyle name="Normal 8 28" xfId="1488" xr:uid="{00000000-0005-0000-0000-0000D2050000}"/>
    <cellStyle name="Normal 8 3" xfId="1489" xr:uid="{00000000-0005-0000-0000-0000D3050000}"/>
    <cellStyle name="Normal 8 3 2" xfId="1490" xr:uid="{00000000-0005-0000-0000-0000D4050000}"/>
    <cellStyle name="Normal 8 3 2 2" xfId="1491" xr:uid="{00000000-0005-0000-0000-0000D5050000}"/>
    <cellStyle name="Normal 8 3 3" xfId="1492" xr:uid="{00000000-0005-0000-0000-0000D6050000}"/>
    <cellStyle name="Normal 8 4" xfId="1493" xr:uid="{00000000-0005-0000-0000-0000D7050000}"/>
    <cellStyle name="Normal 8 4 2" xfId="1494" xr:uid="{00000000-0005-0000-0000-0000D8050000}"/>
    <cellStyle name="Normal 8 4 2 2" xfId="1495" xr:uid="{00000000-0005-0000-0000-0000D9050000}"/>
    <cellStyle name="Normal 8 4 3" xfId="1496" xr:uid="{00000000-0005-0000-0000-0000DA050000}"/>
    <cellStyle name="Normal 8 5" xfId="1497" xr:uid="{00000000-0005-0000-0000-0000DB050000}"/>
    <cellStyle name="Normal 8 5 2" xfId="1498" xr:uid="{00000000-0005-0000-0000-0000DC050000}"/>
    <cellStyle name="Normal 8 5 2 2" xfId="1499" xr:uid="{00000000-0005-0000-0000-0000DD050000}"/>
    <cellStyle name="Normal 8 5 3" xfId="1500" xr:uid="{00000000-0005-0000-0000-0000DE050000}"/>
    <cellStyle name="Normal 8 6" xfId="1501" xr:uid="{00000000-0005-0000-0000-0000DF050000}"/>
    <cellStyle name="Normal 8 6 2" xfId="1502" xr:uid="{00000000-0005-0000-0000-0000E0050000}"/>
    <cellStyle name="Normal 8 6 2 2" xfId="1503" xr:uid="{00000000-0005-0000-0000-0000E1050000}"/>
    <cellStyle name="Normal 8 6 3" xfId="1504" xr:uid="{00000000-0005-0000-0000-0000E2050000}"/>
    <cellStyle name="Normal 8 7" xfId="1505" xr:uid="{00000000-0005-0000-0000-0000E3050000}"/>
    <cellStyle name="Normal 8 7 2" xfId="1506" xr:uid="{00000000-0005-0000-0000-0000E4050000}"/>
    <cellStyle name="Normal 8 7 2 2" xfId="1507" xr:uid="{00000000-0005-0000-0000-0000E5050000}"/>
    <cellStyle name="Normal 8 7 3" xfId="1508" xr:uid="{00000000-0005-0000-0000-0000E6050000}"/>
    <cellStyle name="Normal 8 8" xfId="1509" xr:uid="{00000000-0005-0000-0000-0000E7050000}"/>
    <cellStyle name="Normal 8 8 2" xfId="1510" xr:uid="{00000000-0005-0000-0000-0000E8050000}"/>
    <cellStyle name="Normal 8 8 2 2" xfId="1511" xr:uid="{00000000-0005-0000-0000-0000E9050000}"/>
    <cellStyle name="Normal 8 8 3" xfId="1512" xr:uid="{00000000-0005-0000-0000-0000EA050000}"/>
    <cellStyle name="Normal 8 9" xfId="1513" xr:uid="{00000000-0005-0000-0000-0000EB050000}"/>
    <cellStyle name="Normal 8 9 2" xfId="1514" xr:uid="{00000000-0005-0000-0000-0000EC050000}"/>
    <cellStyle name="Normal 8 9 2 2" xfId="1515" xr:uid="{00000000-0005-0000-0000-0000ED050000}"/>
    <cellStyle name="Normal 8 9 3" xfId="1516" xr:uid="{00000000-0005-0000-0000-0000EE050000}"/>
    <cellStyle name="Normal 9" xfId="1517" xr:uid="{00000000-0005-0000-0000-0000EF050000}"/>
    <cellStyle name="Normal 9 2" xfId="1518" xr:uid="{00000000-0005-0000-0000-0000F0050000}"/>
    <cellStyle name="Normal_annexe(2002)" xfId="1519" xr:uid="{00000000-0005-0000-0000-0000F2050000}"/>
    <cellStyle name="Normal_annexe(2002) nouvelle version" xfId="1542" xr:uid="{00000000-0005-0000-0000-0000F3050000}"/>
    <cellStyle name="Normal_annexe2002" xfId="1520" xr:uid="{00000000-0005-0000-0000-0000F4050000}"/>
    <cellStyle name="Pourcentage 2" xfId="1521" xr:uid="{00000000-0005-0000-0000-0000F6050000}"/>
    <cellStyle name="Pourcentage 2 2" xfId="1522" xr:uid="{00000000-0005-0000-0000-0000F7050000}"/>
    <cellStyle name="Pourcentage 2 2 2" xfId="1523" xr:uid="{00000000-0005-0000-0000-0000F8050000}"/>
    <cellStyle name="Pourcentage 3" xfId="1524" xr:uid="{00000000-0005-0000-0000-0000F9050000}"/>
    <cellStyle name="Pourcentage 4" xfId="1525" xr:uid="{00000000-0005-0000-0000-0000FA050000}"/>
    <cellStyle name="Pourcentage 4 2" xfId="1526" xr:uid="{00000000-0005-0000-0000-0000FB050000}"/>
    <cellStyle name="Pourcentage 4 3" xfId="1527" xr:uid="{00000000-0005-0000-0000-0000FC050000}"/>
    <cellStyle name="Pourcentage 4 4" xfId="1528" xr:uid="{00000000-0005-0000-0000-0000FD050000}"/>
    <cellStyle name="Pourcentage 5" xfId="1529" xr:uid="{00000000-0005-0000-0000-0000FE050000}"/>
    <cellStyle name="Pourcentage 5 2" xfId="1530" xr:uid="{00000000-0005-0000-0000-0000FF050000}"/>
    <cellStyle name="Pourcentage 6" xfId="1531" xr:uid="{00000000-0005-0000-0000-000000060000}"/>
    <cellStyle name="Pourcentage 6 2" xfId="1532" xr:uid="{00000000-0005-0000-0000-000001060000}"/>
    <cellStyle name="Pourcentage 7" xfId="1533" xr:uid="{00000000-0005-0000-0000-000002060000}"/>
    <cellStyle name="Pourcentage 7 2" xfId="1534" xr:uid="{00000000-0005-0000-0000-000003060000}"/>
    <cellStyle name="Pourcentage 8" xfId="1535" xr:uid="{00000000-0005-0000-0000-000004060000}"/>
    <cellStyle name="Pourcentage 8 2" xfId="1536" xr:uid="{00000000-0005-0000-0000-000005060000}"/>
    <cellStyle name="Pourcentage 9" xfId="1537" xr:uid="{00000000-0005-0000-0000-000006060000}"/>
    <cellStyle name="Pourcentage 9 2" xfId="1538" xr:uid="{00000000-0005-0000-0000-000007060000}"/>
    <cellStyle name="rest_dcn" xfId="1539" xr:uid="{00000000-0005-0000-0000-000008060000}"/>
    <cellStyle name="Währung" xfId="1540" xr:uid="{00000000-0005-0000-0000-000009060000}"/>
    <cellStyle name="Währung 2" xfId="1541" xr:uid="{00000000-0005-0000-0000-00000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aaouj\Desktop\Open%20Data\Donn&#233;es_MEF\Indicateurs%20macro-&#233;conomiques_comptes_nationnaux_MEF.xlsx" TargetMode="External"/><Relationship Id="rId1" Type="http://schemas.openxmlformats.org/officeDocument/2006/relationships/externalLinkPath" Target="/Users/rlaaouj/Desktop/Open%20Data/Donn&#233;es_MEF/Indicateurs%20macro-&#233;conomiques_comptes_nationnaux_ME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aaouj\Desktop\Open%20Data\Donn&#233;es_MEF\Indicateurs%20sociaux_MEF_AR.xlsx" TargetMode="External"/><Relationship Id="rId1" Type="http://schemas.openxmlformats.org/officeDocument/2006/relationships/externalLinkPath" Target="/Users/rlaaouj/Desktop/Open%20Data/Donn&#233;es_MEF/Indicateurs%20sociaux_MEF_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  <row r="9">
          <cell r="F9">
            <v>54.545139250164745</v>
          </cell>
        </row>
        <row r="10">
          <cell r="F10">
            <v>50.250168230487525</v>
          </cell>
        </row>
        <row r="13">
          <cell r="F13">
            <v>31.597531710661642</v>
          </cell>
        </row>
        <row r="14">
          <cell r="F14">
            <v>21.268426465546796</v>
          </cell>
        </row>
        <row r="15">
          <cell r="F15">
            <v>39.756599245800487</v>
          </cell>
        </row>
        <row r="16">
          <cell r="F16">
            <v>7.3774425779910864</v>
          </cell>
        </row>
        <row r="17">
          <cell r="F17"/>
        </row>
        <row r="18">
          <cell r="F18">
            <v>27.600457782299088</v>
          </cell>
        </row>
        <row r="19">
          <cell r="F19">
            <v>20.180569684638861</v>
          </cell>
        </row>
        <row r="20">
          <cell r="F20">
            <v>44.951678535096647</v>
          </cell>
        </row>
        <row r="21">
          <cell r="F21">
            <v>7.2609359104781284</v>
          </cell>
        </row>
        <row r="22">
          <cell r="F22">
            <v>5354</v>
          </cell>
        </row>
        <row r="23">
          <cell r="F23">
            <v>63.970862906238324</v>
          </cell>
        </row>
        <row r="24">
          <cell r="F24">
            <v>5.3853193873739258</v>
          </cell>
        </row>
        <row r="25">
          <cell r="F25">
            <v>4.5918248175182486</v>
          </cell>
        </row>
        <row r="26">
          <cell r="F26">
            <v>6.7941938828408501</v>
          </cell>
        </row>
        <row r="29">
          <cell r="F29">
            <v>5.52</v>
          </cell>
        </row>
        <row r="30">
          <cell r="F30">
            <v>4.28</v>
          </cell>
        </row>
        <row r="31">
          <cell r="F31">
            <v>6.59</v>
          </cell>
        </row>
        <row r="34">
          <cell r="G34">
            <v>21.5</v>
          </cell>
        </row>
        <row r="35">
          <cell r="G35">
            <v>19.5</v>
          </cell>
        </row>
        <row r="36">
          <cell r="G36">
            <v>24</v>
          </cell>
        </row>
        <row r="38">
          <cell r="G38">
            <v>5.8</v>
          </cell>
        </row>
        <row r="39">
          <cell r="G39">
            <v>15.7</v>
          </cell>
        </row>
        <row r="42">
          <cell r="G42">
            <v>90.5</v>
          </cell>
        </row>
        <row r="43">
          <cell r="G43"/>
        </row>
        <row r="44">
          <cell r="G44">
            <v>87.9</v>
          </cell>
        </row>
        <row r="55">
          <cell r="F55">
            <v>747893</v>
          </cell>
        </row>
        <row r="56">
          <cell r="F56">
            <v>9.064264540515822</v>
          </cell>
        </row>
        <row r="58">
          <cell r="F58">
            <v>4029000</v>
          </cell>
        </row>
        <row r="59">
          <cell r="F59">
            <v>95.119285182427404</v>
          </cell>
        </row>
        <row r="62">
          <cell r="F62">
            <v>515000</v>
          </cell>
        </row>
        <row r="63">
          <cell r="F63">
            <v>94.062524271844666</v>
          </cell>
        </row>
        <row r="64">
          <cell r="F64">
            <v>266621</v>
          </cell>
        </row>
        <row r="66">
          <cell r="F66">
            <v>132781</v>
          </cell>
        </row>
        <row r="67">
          <cell r="F67">
            <v>53521</v>
          </cell>
        </row>
        <row r="68">
          <cell r="F68">
            <v>33300</v>
          </cell>
        </row>
        <row r="69">
          <cell r="F69">
            <v>9773</v>
          </cell>
        </row>
        <row r="70">
          <cell r="F70">
            <v>12330</v>
          </cell>
        </row>
        <row r="71">
          <cell r="F71">
            <v>82.392538523925381</v>
          </cell>
        </row>
        <row r="72">
          <cell r="F72">
            <v>10.494728304947284</v>
          </cell>
        </row>
        <row r="73">
          <cell r="F73">
            <v>3.5198702351987023</v>
          </cell>
        </row>
        <row r="75">
          <cell r="F75"/>
        </row>
        <row r="77">
          <cell r="F77">
            <v>0</v>
          </cell>
        </row>
        <row r="78">
          <cell r="F78">
            <v>57847</v>
          </cell>
        </row>
        <row r="95">
          <cell r="E95">
            <v>1982</v>
          </cell>
        </row>
        <row r="96">
          <cell r="E96">
            <v>65</v>
          </cell>
        </row>
        <row r="97">
          <cell r="E97">
            <v>51</v>
          </cell>
        </row>
        <row r="99">
          <cell r="G99">
            <v>2002</v>
          </cell>
        </row>
        <row r="100">
          <cell r="G100">
            <v>23075.254504599998</v>
          </cell>
        </row>
        <row r="101">
          <cell r="G101">
            <v>32.017452860156368</v>
          </cell>
        </row>
        <row r="102">
          <cell r="G102">
            <v>2096.4244763000002</v>
          </cell>
        </row>
        <row r="103">
          <cell r="G103">
            <v>11.22397585468379</v>
          </cell>
        </row>
        <row r="104">
          <cell r="G104">
            <v>25171.678980899997</v>
          </cell>
        </row>
        <row r="110">
          <cell r="F110"/>
        </row>
        <row r="111">
          <cell r="F111">
            <v>10126.121999999999</v>
          </cell>
        </row>
        <row r="112">
          <cell r="F112">
            <v>5239.402</v>
          </cell>
        </row>
        <row r="115">
          <cell r="F115"/>
        </row>
        <row r="116">
          <cell r="F116">
            <v>34.755208999274224</v>
          </cell>
        </row>
        <row r="117">
          <cell r="F117">
            <v>68.671271324928554</v>
          </cell>
        </row>
        <row r="119">
          <cell r="F119"/>
        </row>
        <row r="120">
          <cell r="F120">
            <v>20.055284935189167</v>
          </cell>
        </row>
        <row r="121">
          <cell r="F121">
            <v>59.093633204705419</v>
          </cell>
        </row>
        <row r="123">
          <cell r="F123"/>
        </row>
        <row r="124">
          <cell r="F124">
            <v>50.74987219966922</v>
          </cell>
        </row>
        <row r="125">
          <cell r="F125">
            <v>77.900000000000006</v>
          </cell>
        </row>
        <row r="126">
          <cell r="F126">
            <v>25.5</v>
          </cell>
        </row>
        <row r="127">
          <cell r="F127">
            <v>46</v>
          </cell>
        </row>
        <row r="128">
          <cell r="F128">
            <v>73.5</v>
          </cell>
        </row>
        <row r="129">
          <cell r="F129">
            <v>20</v>
          </cell>
        </row>
        <row r="130">
          <cell r="F130">
            <v>58.9</v>
          </cell>
        </row>
        <row r="131">
          <cell r="F131">
            <v>84.2</v>
          </cell>
        </row>
        <row r="132">
          <cell r="F132">
            <v>34.101820866141729</v>
          </cell>
        </row>
        <row r="133">
          <cell r="F133">
            <v>8884.8709999999992</v>
          </cell>
        </row>
        <row r="134">
          <cell r="F134">
            <v>4216.0590000000002</v>
          </cell>
        </row>
        <row r="137">
          <cell r="F137"/>
        </row>
        <row r="138">
          <cell r="F138">
            <v>24.10310740583628</v>
          </cell>
        </row>
        <row r="139">
          <cell r="F139">
            <v>50.545719797169816</v>
          </cell>
        </row>
        <row r="141">
          <cell r="F141"/>
        </row>
        <row r="142">
          <cell r="F142">
            <v>16.06939086953005</v>
          </cell>
        </row>
        <row r="143">
          <cell r="F143">
            <v>58.933876399737294</v>
          </cell>
        </row>
        <row r="145">
          <cell r="F145"/>
        </row>
        <row r="146">
          <cell r="F146">
            <v>31.357762959827895</v>
          </cell>
        </row>
        <row r="147">
          <cell r="F147">
            <v>42.970995619442377</v>
          </cell>
        </row>
        <row r="165">
          <cell r="F165"/>
        </row>
        <row r="166">
          <cell r="F166">
            <v>44.587659179294782</v>
          </cell>
        </row>
        <row r="167">
          <cell r="F167">
            <v>12.805419459663511</v>
          </cell>
        </row>
        <row r="168">
          <cell r="F168">
            <v>6.6229661634929755</v>
          </cell>
        </row>
        <row r="173">
          <cell r="F173"/>
        </row>
        <row r="174">
          <cell r="F174">
            <v>1241.251</v>
          </cell>
        </row>
        <row r="175">
          <cell r="F175">
            <v>1023.343</v>
          </cell>
        </row>
        <row r="176">
          <cell r="F176">
            <v>217.90799999999999</v>
          </cell>
        </row>
        <row r="177">
          <cell r="F177">
            <v>25.193937406696953</v>
          </cell>
        </row>
        <row r="178">
          <cell r="F178">
            <v>28.37445509472386</v>
          </cell>
        </row>
        <row r="180">
          <cell r="F180"/>
        </row>
        <row r="181">
          <cell r="F181">
            <v>12.3</v>
          </cell>
        </row>
        <row r="182">
          <cell r="F182">
            <v>12.3</v>
          </cell>
        </row>
        <row r="183">
          <cell r="F183">
            <v>12.2</v>
          </cell>
        </row>
        <row r="184">
          <cell r="F184">
            <v>19.5</v>
          </cell>
        </row>
        <row r="185">
          <cell r="F185">
            <v>18.044242644012368</v>
          </cell>
        </row>
        <row r="186">
          <cell r="F186">
            <v>24.663829107714836</v>
          </cell>
        </row>
        <row r="187">
          <cell r="F187">
            <v>4.5</v>
          </cell>
        </row>
        <row r="188">
          <cell r="F188">
            <v>5.5860023731569326</v>
          </cell>
        </row>
        <row r="190">
          <cell r="F190"/>
        </row>
        <row r="191">
          <cell r="F191">
            <v>35.5</v>
          </cell>
        </row>
        <row r="192">
          <cell r="F192">
            <v>19.749217819662015</v>
          </cell>
        </row>
        <row r="194">
          <cell r="F194"/>
        </row>
        <row r="195">
          <cell r="F195">
            <v>7.2</v>
          </cell>
        </row>
        <row r="196">
          <cell r="F196">
            <v>4.3466175519130585</v>
          </cell>
        </row>
        <row r="198">
          <cell r="F198"/>
        </row>
        <row r="199">
          <cell r="F199">
            <v>11.8</v>
          </cell>
        </row>
        <row r="200">
          <cell r="F200">
            <v>27.1</v>
          </cell>
        </row>
        <row r="201">
          <cell r="F201">
            <v>26.3</v>
          </cell>
        </row>
        <row r="203">
          <cell r="F203"/>
        </row>
        <row r="204">
          <cell r="F204">
            <v>3</v>
          </cell>
        </row>
        <row r="215">
          <cell r="F215">
            <v>28787</v>
          </cell>
        </row>
        <row r="216">
          <cell r="F216">
            <v>2288.4476244071066</v>
          </cell>
        </row>
        <row r="217">
          <cell r="F217">
            <v>12556.682840758713</v>
          </cell>
        </row>
        <row r="219">
          <cell r="F219">
            <v>1099.8318942461985</v>
          </cell>
        </row>
        <row r="221">
          <cell r="F221" t="str">
            <v>2000</v>
          </cell>
        </row>
        <row r="222">
          <cell r="F222">
            <v>69.7</v>
          </cell>
        </row>
        <row r="223">
          <cell r="F223">
            <v>67.8</v>
          </cell>
        </row>
        <row r="241">
          <cell r="E241"/>
        </row>
        <row r="242">
          <cell r="E242">
            <v>55.7</v>
          </cell>
        </row>
        <row r="243">
          <cell r="E243">
            <v>43.8</v>
          </cell>
        </row>
        <row r="247">
          <cell r="E247"/>
        </row>
        <row r="248">
          <cell r="E248">
            <v>1.2</v>
          </cell>
        </row>
        <row r="249">
          <cell r="E249">
            <v>36.5</v>
          </cell>
        </row>
        <row r="252">
          <cell r="E252" t="str">
            <v>1991</v>
          </cell>
        </row>
        <row r="253">
          <cell r="E253">
            <v>51.1</v>
          </cell>
        </row>
        <row r="254">
          <cell r="E254">
            <v>88.7</v>
          </cell>
        </row>
        <row r="257">
          <cell r="G257" t="str">
            <v>2001</v>
          </cell>
        </row>
        <row r="260">
          <cell r="G260" t="str">
            <v>2001</v>
          </cell>
        </row>
        <row r="261">
          <cell r="G261">
            <v>50</v>
          </cell>
        </row>
        <row r="262">
          <cell r="G262">
            <v>707481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J site(Comptes nationaux)"/>
      <sheetName val="Indicateurs macro-économiques_c"/>
    </sheetNames>
    <definedNames>
      <definedName name="End_Bal" refersTo="#REF!"/>
      <definedName name="Full_Print" refersTo="#REF!"/>
      <definedName name="Header_Row" refersTo="#REF!"/>
      <definedName name="Interest_Rate" refersTo="#REF!"/>
      <definedName name="Loan_Amount" refersTo="#REF!"/>
      <definedName name="Loan_Start" refersTo="#REF!"/>
      <definedName name="Loan_Years" refersTo="#REF!"/>
      <definedName name="Number_of_Payments" refersTo="#REF!"/>
      <definedName name="Values_Entered" refersTo="#REF!"/>
    </definedNames>
    <sheetDataSet>
      <sheetData sheetId="0">
        <row r="4">
          <cell r="C4" t="str">
            <v>2010-17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  <sheetName val="Barème_IGR2"/>
      <sheetName val="Ing_Etat_GP2"/>
      <sheetName val="Crédit_Cons2"/>
      <sheetName val="Feuille_de_présence2"/>
      <sheetName val="Note_de_frais2"/>
      <sheetName val="Évolution_du_solde2"/>
      <sheetName val="Amortissement_de_prêt2"/>
      <sheetName val="Crédit_LOG_(2)2"/>
      <sheetName val="Crédit_LO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J site(social)"/>
    </sheetNames>
    <sheetDataSet>
      <sheetData sheetId="0">
        <row r="7">
          <cell r="C7">
            <v>33809.794833333326</v>
          </cell>
          <cell r="D7">
            <v>35219.546999999999</v>
          </cell>
          <cell r="E7">
            <v>35586.616000000002</v>
          </cell>
          <cell r="F7">
            <v>35951.656999999999</v>
          </cell>
          <cell r="G7">
            <v>36313.188999999998</v>
          </cell>
          <cell r="H7">
            <v>36670.216</v>
          </cell>
          <cell r="I7">
            <v>37022.385000000002</v>
          </cell>
          <cell r="J7">
            <v>37369.652000000002</v>
          </cell>
        </row>
        <row r="8">
          <cell r="C8">
            <v>60.384812536709681</v>
          </cell>
          <cell r="D8">
            <v>62.374740367898539</v>
          </cell>
          <cell r="E8">
            <v>62.877894880479786</v>
          </cell>
          <cell r="F8">
            <v>63.372428147053142</v>
          </cell>
          <cell r="G8">
            <v>63.858065453849292</v>
          </cell>
          <cell r="H8">
            <v>64.334453334008174</v>
          </cell>
          <cell r="I8">
            <v>64.801457280507464</v>
          </cell>
          <cell r="J8">
            <v>65.25872919555151</v>
          </cell>
        </row>
        <row r="9">
          <cell r="C9">
            <v>50.227114275965398</v>
          </cell>
          <cell r="D9">
            <v>50.186676165937058</v>
          </cell>
          <cell r="E9">
            <v>50.189287455710875</v>
          </cell>
          <cell r="F9">
            <v>50.191486306180543</v>
          </cell>
          <cell r="G9">
            <v>50.193093754448284</v>
          </cell>
          <cell r="H9">
            <v>50.19417938525369</v>
          </cell>
          <cell r="I9">
            <v>50.195096831281937</v>
          </cell>
          <cell r="J9">
            <v>50.196333110086222</v>
          </cell>
        </row>
        <row r="12">
          <cell r="C12">
            <v>27.21398897048206</v>
          </cell>
          <cell r="D12">
            <v>26.639252344727772</v>
          </cell>
          <cell r="E12">
            <v>26.274757341355524</v>
          </cell>
          <cell r="F12">
            <v>25.930045449643668</v>
          </cell>
          <cell r="G12">
            <v>25.59711018495236</v>
          </cell>
          <cell r="H12">
            <v>25.262553675713285</v>
          </cell>
          <cell r="I12">
            <v>24.911533927379338</v>
          </cell>
          <cell r="J12">
            <v>24.530643207488261</v>
          </cell>
        </row>
        <row r="13">
          <cell r="C13">
            <v>18.171323517099932</v>
          </cell>
          <cell r="D13">
            <v>17.043089736503426</v>
          </cell>
          <cell r="E13">
            <v>16.814630534131147</v>
          </cell>
          <cell r="F13">
            <v>16.604099777654199</v>
          </cell>
          <cell r="G13">
            <v>16.415236899188336</v>
          </cell>
          <cell r="H13">
            <v>16.25230132268651</v>
          </cell>
          <cell r="I13">
            <v>16.116057893082793</v>
          </cell>
          <cell r="J13">
            <v>16.00975839967683</v>
          </cell>
        </row>
        <row r="14">
          <cell r="C14">
            <v>45.035551409480149</v>
          </cell>
          <cell r="D14">
            <v>45.827835321107344</v>
          </cell>
          <cell r="E14">
            <v>46.049495124796358</v>
          </cell>
          <cell r="F14">
            <v>46.182258024991732</v>
          </cell>
          <cell r="G14">
            <v>46.243236858101341</v>
          </cell>
          <cell r="H14">
            <v>46.264115270005504</v>
          </cell>
          <cell r="I14">
            <v>46.286785683850461</v>
          </cell>
          <cell r="J14">
            <v>46.339069467384924</v>
          </cell>
        </row>
        <row r="15">
          <cell r="C15">
            <v>9.4917247770370263</v>
          </cell>
          <cell r="D15">
            <v>10.489822597661464</v>
          </cell>
          <cell r="E15">
            <v>10.861116999716973</v>
          </cell>
          <cell r="F15">
            <v>11.283596747710405</v>
          </cell>
          <cell r="G15">
            <v>11.744416057757968</v>
          </cell>
          <cell r="H15">
            <v>12.221029731594708</v>
          </cell>
          <cell r="I15">
            <v>12.685622495687406</v>
          </cell>
          <cell r="J15">
            <v>13.120528925449987</v>
          </cell>
        </row>
        <row r="17">
          <cell r="C17">
            <v>25.136428201184156</v>
          </cell>
          <cell r="D17">
            <v>24.505736749844694</v>
          </cell>
          <cell r="E17">
            <v>24.182272034265111</v>
          </cell>
          <cell r="F17">
            <v>23.887369412816451</v>
          </cell>
          <cell r="G17">
            <v>23.611594340395619</v>
          </cell>
          <cell r="H17">
            <v>23.342702352784041</v>
          </cell>
          <cell r="I17">
            <v>23.068032259536839</v>
          </cell>
          <cell r="J17">
            <v>22.776582239032663</v>
          </cell>
        </row>
        <row r="18">
          <cell r="C18">
            <v>17.31772655868463</v>
          </cell>
          <cell r="D18">
            <v>16.256707851079163</v>
          </cell>
          <cell r="E18">
            <v>15.919349717321349</v>
          </cell>
          <cell r="F18">
            <v>15.618051147504605</v>
          </cell>
          <cell r="G18">
            <v>15.352858479703652</v>
          </cell>
          <cell r="H18">
            <v>15.122473977265535</v>
          </cell>
          <cell r="I18">
            <v>14.92073813374949</v>
          </cell>
          <cell r="J18">
            <v>14.744912855066804</v>
          </cell>
        </row>
        <row r="19">
          <cell r="C19">
            <v>48.023420159774844</v>
          </cell>
          <cell r="D19">
            <v>48.601893263327582</v>
          </cell>
          <cell r="E19">
            <v>48.831550964052518</v>
          </cell>
          <cell r="F19">
            <v>48.953046506852914</v>
          </cell>
          <cell r="G19">
            <v>48.988390997416872</v>
          </cell>
          <cell r="H19">
            <v>48.97325881014428</v>
          </cell>
          <cell r="I19">
            <v>48.952928061282869</v>
          </cell>
          <cell r="J19">
            <v>48.9575494444572</v>
          </cell>
        </row>
        <row r="20">
          <cell r="C20">
            <v>9.5224250803563741</v>
          </cell>
          <cell r="D20">
            <v>10.635662135748557</v>
          </cell>
          <cell r="E20">
            <v>11.066827284361025</v>
          </cell>
          <cell r="F20">
            <v>11.54153293282603</v>
          </cell>
          <cell r="G20">
            <v>12.04715618248386</v>
          </cell>
          <cell r="H20">
            <v>12.561564859806143</v>
          </cell>
          <cell r="I20">
            <v>13.058301545430806</v>
          </cell>
          <cell r="J20">
            <v>13.520955461443329</v>
          </cell>
        </row>
        <row r="21">
          <cell r="C21">
            <v>7359.8414999999995</v>
          </cell>
          <cell r="D21">
            <v>8064.1469999999999</v>
          </cell>
          <cell r="E21">
            <v>8251.18</v>
          </cell>
          <cell r="F21">
            <v>8438.2119999999995</v>
          </cell>
          <cell r="G21">
            <v>8635.5769999999993</v>
          </cell>
          <cell r="H21">
            <v>8832.9419999999991</v>
          </cell>
          <cell r="I21">
            <v>9030.3070000000007</v>
          </cell>
          <cell r="J21">
            <v>9227.6720000000005</v>
          </cell>
        </row>
        <row r="22">
          <cell r="C22">
            <v>66.099999999999994</v>
          </cell>
          <cell r="D22">
            <v>67.897770216738365</v>
          </cell>
          <cell r="E22">
            <v>68.393660058318929</v>
          </cell>
          <cell r="F22">
            <v>68.867587114426613</v>
          </cell>
          <cell r="G22">
            <v>69.330503335214317</v>
          </cell>
          <cell r="H22">
            <v>69.772732573133624</v>
          </cell>
          <cell r="I22">
            <v>70.195631222725879</v>
          </cell>
          <cell r="J22">
            <v>70.600439634178585</v>
          </cell>
        </row>
        <row r="23">
          <cell r="C23">
            <v>4.6025596391880148</v>
          </cell>
          <cell r="D23">
            <v>4.4000000000000004</v>
          </cell>
          <cell r="E23">
            <v>4.4000000000000004</v>
          </cell>
          <cell r="F23">
            <v>4.3</v>
          </cell>
          <cell r="G23">
            <v>4.2</v>
          </cell>
          <cell r="H23">
            <v>4.2</v>
          </cell>
          <cell r="I23">
            <v>4.0999999999999996</v>
          </cell>
          <cell r="J23">
            <v>4.0999999999999996</v>
          </cell>
        </row>
        <row r="24">
          <cell r="C24">
            <v>4.2033874420750701</v>
          </cell>
          <cell r="D24">
            <v>4</v>
          </cell>
          <cell r="E24">
            <v>4</v>
          </cell>
          <cell r="F24">
            <v>3.9</v>
          </cell>
          <cell r="G24">
            <v>3.9</v>
          </cell>
          <cell r="H24">
            <v>3.9</v>
          </cell>
          <cell r="I24">
            <v>3.8</v>
          </cell>
          <cell r="J24">
            <v>3.8</v>
          </cell>
        </row>
        <row r="25">
          <cell r="C25">
            <v>5.3665981447499354</v>
          </cell>
          <cell r="D25">
            <v>5.2</v>
          </cell>
          <cell r="E25">
            <v>5.2</v>
          </cell>
          <cell r="F25">
            <v>5.0999999999999996</v>
          </cell>
          <cell r="G25">
            <v>5</v>
          </cell>
          <cell r="H25">
            <v>4.9000000000000004</v>
          </cell>
          <cell r="I25">
            <v>4.8</v>
          </cell>
          <cell r="J25">
            <v>4.7</v>
          </cell>
        </row>
        <row r="30">
          <cell r="C30">
            <v>2.1683333333333334</v>
          </cell>
          <cell r="D30">
            <v>2.38</v>
          </cell>
          <cell r="E30">
            <v>2.12</v>
          </cell>
          <cell r="F30">
            <v>2.1</v>
          </cell>
          <cell r="G30">
            <v>2.1</v>
          </cell>
        </row>
        <row r="31">
          <cell r="C31">
            <v>1.9216666666666669</v>
          </cell>
          <cell r="D31">
            <v>2.12</v>
          </cell>
          <cell r="E31">
            <v>1.93</v>
          </cell>
          <cell r="F31">
            <v>1.9</v>
          </cell>
          <cell r="G31">
            <v>1.9</v>
          </cell>
        </row>
        <row r="32">
          <cell r="C32">
            <v>2.5436195820202787</v>
          </cell>
          <cell r="D32">
            <v>2.8</v>
          </cell>
          <cell r="E32">
            <v>2.42</v>
          </cell>
          <cell r="F32">
            <v>2.4</v>
          </cell>
          <cell r="G32">
            <v>2.4</v>
          </cell>
        </row>
        <row r="36">
          <cell r="C36">
            <v>17.95</v>
          </cell>
          <cell r="D36">
            <v>17.2</v>
          </cell>
          <cell r="E36">
            <v>16.899999999999999</v>
          </cell>
          <cell r="F36">
            <v>16.7</v>
          </cell>
          <cell r="G36">
            <v>16.5</v>
          </cell>
          <cell r="H36">
            <v>16.2</v>
          </cell>
          <cell r="I36">
            <v>16</v>
          </cell>
          <cell r="J36">
            <v>15.7</v>
          </cell>
        </row>
        <row r="37">
          <cell r="C37">
            <v>16.016666666666666</v>
          </cell>
          <cell r="D37">
            <v>16.399999999999999</v>
          </cell>
          <cell r="E37">
            <v>16.2</v>
          </cell>
          <cell r="F37">
            <v>16.100000000000001</v>
          </cell>
          <cell r="G37">
            <v>15.9</v>
          </cell>
          <cell r="H37">
            <v>15.7</v>
          </cell>
          <cell r="I37">
            <v>15.5</v>
          </cell>
          <cell r="J37">
            <v>15.2</v>
          </cell>
        </row>
        <row r="38">
          <cell r="C38">
            <v>20.833333333333332</v>
          </cell>
          <cell r="D38">
            <v>18.5</v>
          </cell>
          <cell r="E38">
            <v>18.100000000000001</v>
          </cell>
          <cell r="F38">
            <v>17.8</v>
          </cell>
          <cell r="G38">
            <v>17.5</v>
          </cell>
          <cell r="H38">
            <v>17.2</v>
          </cell>
          <cell r="I38">
            <v>16.899999999999999</v>
          </cell>
          <cell r="J38">
            <v>16.7</v>
          </cell>
        </row>
        <row r="39">
          <cell r="C39">
            <v>5.2799999999999994</v>
          </cell>
          <cell r="D39">
            <v>5.0999999999999996</v>
          </cell>
          <cell r="E39">
            <v>5.0999999999999996</v>
          </cell>
          <cell r="F39">
            <v>5</v>
          </cell>
          <cell r="G39">
            <v>5.0999999999999996</v>
          </cell>
          <cell r="H39">
            <v>5.0999999999999996</v>
          </cell>
          <cell r="I39">
            <v>5.0999999999999996</v>
          </cell>
          <cell r="J39">
            <v>5.2</v>
          </cell>
        </row>
        <row r="40">
          <cell r="C40">
            <v>12.67</v>
          </cell>
          <cell r="D40">
            <v>12.1</v>
          </cell>
          <cell r="E40">
            <v>11.799999999999999</v>
          </cell>
          <cell r="F40">
            <v>11.7</v>
          </cell>
          <cell r="G40">
            <v>11.4</v>
          </cell>
          <cell r="H40">
            <v>11.1</v>
          </cell>
          <cell r="I40">
            <v>10.9</v>
          </cell>
          <cell r="J40">
            <v>10.5</v>
          </cell>
        </row>
        <row r="45">
          <cell r="C45">
            <v>98.766666666666666</v>
          </cell>
          <cell r="D45">
            <v>99.5</v>
          </cell>
          <cell r="E45">
            <v>99.8</v>
          </cell>
          <cell r="F45">
            <v>100</v>
          </cell>
          <cell r="G45">
            <v>103.7</v>
          </cell>
          <cell r="H45">
            <v>107.7</v>
          </cell>
        </row>
        <row r="46">
          <cell r="C46">
            <v>98.90000000000002</v>
          </cell>
          <cell r="D46">
            <v>102.7</v>
          </cell>
          <cell r="E46">
            <v>103.6</v>
          </cell>
          <cell r="F46">
            <v>104.3</v>
          </cell>
          <cell r="G46">
            <v>110.4</v>
          </cell>
          <cell r="H46">
            <v>115.9</v>
          </cell>
        </row>
        <row r="47">
          <cell r="C47">
            <v>98.399999999999991</v>
          </cell>
          <cell r="D47">
            <v>101.9</v>
          </cell>
          <cell r="E47">
            <v>103.3</v>
          </cell>
          <cell r="F47">
            <v>104.2</v>
          </cell>
          <cell r="G47">
            <v>110.3</v>
          </cell>
          <cell r="H47">
            <v>116</v>
          </cell>
          <cell r="I47">
            <v>119.8</v>
          </cell>
        </row>
        <row r="49">
          <cell r="C49">
            <v>705881.16666666663</v>
          </cell>
          <cell r="D49">
            <v>699265</v>
          </cell>
          <cell r="E49">
            <v>799937</v>
          </cell>
          <cell r="F49">
            <v>893658</v>
          </cell>
          <cell r="G49">
            <v>875313</v>
          </cell>
          <cell r="H49">
            <v>915491</v>
          </cell>
          <cell r="I49">
            <v>931121.21212121216</v>
          </cell>
        </row>
        <row r="50">
          <cell r="C50">
            <v>35.700000000000003</v>
          </cell>
          <cell r="D50">
            <v>37.257262983275297</v>
          </cell>
          <cell r="E50">
            <v>38.635167519442156</v>
          </cell>
          <cell r="F50">
            <v>50.091198198863552</v>
          </cell>
          <cell r="G50">
            <v>64.254043981981297</v>
          </cell>
          <cell r="H50">
            <v>81.388784816016752</v>
          </cell>
        </row>
        <row r="52">
          <cell r="C52">
            <v>4069989.8333333335</v>
          </cell>
          <cell r="D52">
            <v>4322623</v>
          </cell>
          <cell r="E52">
            <v>4432229</v>
          </cell>
          <cell r="F52">
            <v>4535919</v>
          </cell>
          <cell r="G52">
            <v>4552752</v>
          </cell>
          <cell r="H52">
            <v>4675486</v>
          </cell>
          <cell r="I52">
            <v>4682205.8212058209</v>
          </cell>
        </row>
        <row r="53">
          <cell r="C53">
            <v>85.3</v>
          </cell>
          <cell r="D53">
            <v>82.990698009056075</v>
          </cell>
          <cell r="E53">
            <v>82.65538626275854</v>
          </cell>
          <cell r="F53">
            <v>82.172344788343892</v>
          </cell>
          <cell r="G53">
            <v>83.783127216241965</v>
          </cell>
          <cell r="H53">
            <v>82.870486618931167</v>
          </cell>
        </row>
        <row r="54">
          <cell r="C54">
            <v>1605289.5</v>
          </cell>
          <cell r="D54">
            <v>1694501</v>
          </cell>
          <cell r="E54">
            <v>1737240</v>
          </cell>
          <cell r="F54">
            <v>1790973</v>
          </cell>
          <cell r="G54">
            <v>1781117</v>
          </cell>
          <cell r="H54">
            <v>1983743</v>
          </cell>
          <cell r="I54">
            <v>2063522.105263158</v>
          </cell>
        </row>
        <row r="55">
          <cell r="C55">
            <v>91.8</v>
          </cell>
          <cell r="D55">
            <v>90.240076577116213</v>
          </cell>
          <cell r="E55">
            <v>90.080414911008262</v>
          </cell>
          <cell r="F55">
            <v>89.651714459123625</v>
          </cell>
          <cell r="G55">
            <v>89.856758427436262</v>
          </cell>
          <cell r="H55">
            <v>89.782144158794765</v>
          </cell>
        </row>
        <row r="56">
          <cell r="C56">
            <v>983202.33333333337</v>
          </cell>
          <cell r="D56">
            <v>1014231</v>
          </cell>
          <cell r="E56">
            <v>1018477</v>
          </cell>
          <cell r="F56">
            <v>1038734</v>
          </cell>
          <cell r="G56">
            <v>1168360</v>
          </cell>
          <cell r="H56">
            <v>1160639</v>
          </cell>
          <cell r="I56">
            <v>1187282.196969697</v>
          </cell>
        </row>
        <row r="57">
          <cell r="C57">
            <v>91.4</v>
          </cell>
          <cell r="D57">
            <v>90.461837589267134</v>
          </cell>
          <cell r="E57">
            <v>90.030211776996438</v>
          </cell>
          <cell r="F57">
            <v>89.294756886748672</v>
          </cell>
          <cell r="G57">
            <v>90.10698757232359</v>
          </cell>
          <cell r="H57">
            <v>89.219990022737477</v>
          </cell>
        </row>
        <row r="58">
          <cell r="C58">
            <v>908506.5</v>
          </cell>
          <cell r="D58">
            <v>820430</v>
          </cell>
          <cell r="E58">
            <v>876005</v>
          </cell>
          <cell r="F58">
            <v>921944</v>
          </cell>
          <cell r="G58">
            <v>989899</v>
          </cell>
          <cell r="H58">
            <v>1061256</v>
          </cell>
          <cell r="I58">
            <v>1130182</v>
          </cell>
        </row>
        <row r="60">
          <cell r="C60">
            <v>122893.33333333333</v>
          </cell>
          <cell r="D60">
            <v>129398</v>
          </cell>
          <cell r="E60">
            <v>134951</v>
          </cell>
          <cell r="F60">
            <v>138057</v>
          </cell>
          <cell r="G60">
            <v>140126</v>
          </cell>
          <cell r="H60">
            <v>141529</v>
          </cell>
        </row>
        <row r="61">
          <cell r="C61">
            <v>54801.666666666664</v>
          </cell>
          <cell r="D61">
            <v>57961</v>
          </cell>
          <cell r="E61">
            <v>58890</v>
          </cell>
          <cell r="F61">
            <v>60374</v>
          </cell>
          <cell r="G61">
            <v>60917</v>
          </cell>
          <cell r="H61">
            <v>62895</v>
          </cell>
        </row>
        <row r="62">
          <cell r="C62">
            <v>46369.833333333336</v>
          </cell>
          <cell r="D62">
            <v>53183</v>
          </cell>
          <cell r="E62">
            <v>52943</v>
          </cell>
          <cell r="F62">
            <v>53704</v>
          </cell>
          <cell r="G62">
            <v>55450</v>
          </cell>
          <cell r="H62">
            <v>57489</v>
          </cell>
        </row>
        <row r="63">
          <cell r="C63">
            <v>12629.833333333334</v>
          </cell>
          <cell r="D63">
            <v>13954</v>
          </cell>
          <cell r="E63">
            <v>14400</v>
          </cell>
          <cell r="F63">
            <v>14964</v>
          </cell>
          <cell r="G63">
            <v>15325</v>
          </cell>
          <cell r="H63">
            <v>15830</v>
          </cell>
        </row>
        <row r="76">
          <cell r="C76">
            <v>9109.6666666666661</v>
          </cell>
          <cell r="D76">
            <v>22619</v>
          </cell>
          <cell r="E76">
            <v>16663</v>
          </cell>
          <cell r="F76">
            <v>18581</v>
          </cell>
          <cell r="G76">
            <v>20580</v>
          </cell>
        </row>
        <row r="77">
          <cell r="C77">
            <v>45.6</v>
          </cell>
          <cell r="D77">
            <v>55.068747513152658</v>
          </cell>
          <cell r="E77">
            <v>48.910760367280801</v>
          </cell>
          <cell r="F77">
            <v>44.669285829610892</v>
          </cell>
          <cell r="G77">
            <v>33.04178814382896</v>
          </cell>
        </row>
        <row r="78">
          <cell r="C78">
            <v>30.4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</row>
        <row r="79">
          <cell r="C79">
            <v>37</v>
          </cell>
          <cell r="D79">
            <v>33.387859763915294</v>
          </cell>
          <cell r="E79">
            <v>41.10904398967773</v>
          </cell>
          <cell r="F79">
            <v>36.058339163661806</v>
          </cell>
          <cell r="G79">
            <v>39.844509232264336</v>
          </cell>
        </row>
        <row r="80">
          <cell r="C80">
            <v>2.7</v>
          </cell>
          <cell r="D80">
            <v>1.3263185817233298</v>
          </cell>
          <cell r="E80">
            <v>2.4605413190901997</v>
          </cell>
          <cell r="F80">
            <v>3.8480167913459984</v>
          </cell>
          <cell r="G80">
            <v>2.7842565597667637</v>
          </cell>
        </row>
        <row r="81">
          <cell r="C81">
            <v>1.9</v>
          </cell>
          <cell r="D81">
            <v>1.0477916795614308</v>
          </cell>
          <cell r="E81">
            <v>1.4403168697113364</v>
          </cell>
          <cell r="F81">
            <v>0.70502125827458151</v>
          </cell>
          <cell r="G81">
            <v>0.53935860058309038</v>
          </cell>
        </row>
        <row r="82">
          <cell r="C82">
            <v>3.4</v>
          </cell>
          <cell r="D82">
            <v>1.9275830054379062</v>
          </cell>
          <cell r="E82">
            <v>3.1146852307507649</v>
          </cell>
          <cell r="F82">
            <v>2.9815402830848718</v>
          </cell>
          <cell r="G82">
            <v>2.6967930029154519</v>
          </cell>
        </row>
        <row r="85">
          <cell r="C85">
            <v>342468.5</v>
          </cell>
          <cell r="D85">
            <v>396129</v>
          </cell>
          <cell r="E85">
            <v>387011</v>
          </cell>
          <cell r="F85">
            <v>360695</v>
          </cell>
          <cell r="G85">
            <v>338295</v>
          </cell>
          <cell r="H85">
            <v>336293</v>
          </cell>
        </row>
        <row r="86">
          <cell r="C86">
            <v>66.368537625392193</v>
          </cell>
          <cell r="D86">
            <v>65.436764286381461</v>
          </cell>
          <cell r="E86">
            <v>64.827097937784714</v>
          </cell>
          <cell r="F86">
            <v>66.053868226618064</v>
          </cell>
          <cell r="G86">
            <v>68.063081038738389</v>
          </cell>
          <cell r="H86">
            <v>70.21585343732994</v>
          </cell>
        </row>
        <row r="89">
          <cell r="C89">
            <v>36.700000000000003</v>
          </cell>
          <cell r="D89">
            <v>35.4</v>
          </cell>
          <cell r="E89">
            <v>32</v>
          </cell>
          <cell r="H89">
            <v>35.900000000000006</v>
          </cell>
          <cell r="I89">
            <v>34.900000000000006</v>
          </cell>
          <cell r="J89">
            <v>34.200000000000003</v>
          </cell>
        </row>
        <row r="90">
          <cell r="C90">
            <v>25.299999999999997</v>
          </cell>
          <cell r="D90">
            <v>24.400000000000006</v>
          </cell>
          <cell r="E90">
            <v>22.1</v>
          </cell>
          <cell r="F90">
            <v>24.799999999999997</v>
          </cell>
          <cell r="G90">
            <v>24.1</v>
          </cell>
          <cell r="H90">
            <v>25.400000000000006</v>
          </cell>
          <cell r="I90">
            <v>24.5</v>
          </cell>
          <cell r="J90">
            <v>24.099999999999994</v>
          </cell>
        </row>
        <row r="91">
          <cell r="C91">
            <v>47.6</v>
          </cell>
          <cell r="D91">
            <v>45.7</v>
          </cell>
          <cell r="E91">
            <v>41.9</v>
          </cell>
          <cell r="F91">
            <v>44.1</v>
          </cell>
          <cell r="G91">
            <v>42.9</v>
          </cell>
          <cell r="H91">
            <v>46.1</v>
          </cell>
          <cell r="I91">
            <v>45</v>
          </cell>
          <cell r="J91">
            <v>43.9</v>
          </cell>
        </row>
        <row r="94">
          <cell r="C94">
            <v>49463.253749531665</v>
          </cell>
          <cell r="D94">
            <v>53083</v>
          </cell>
          <cell r="E94">
            <v>54999.449749799998</v>
          </cell>
          <cell r="F94">
            <v>60325.274973959997</v>
          </cell>
          <cell r="G94">
            <v>65492.06</v>
          </cell>
          <cell r="H94">
            <v>68612.452000000005</v>
          </cell>
        </row>
        <row r="95">
          <cell r="C95">
            <v>26.2</v>
          </cell>
          <cell r="D95">
            <v>26.870529635385292</v>
          </cell>
          <cell r="E95">
            <v>25.507743606994193</v>
          </cell>
          <cell r="F95">
            <v>28.073414015915567</v>
          </cell>
          <cell r="G95">
            <v>33.634785481117405</v>
          </cell>
          <cell r="H95">
            <v>33.401715884282602</v>
          </cell>
        </row>
        <row r="96">
          <cell r="C96">
            <v>3318.0316429366667</v>
          </cell>
          <cell r="D96">
            <v>5469</v>
          </cell>
          <cell r="E96">
            <v>5101.4329908999998</v>
          </cell>
          <cell r="F96">
            <v>4069.7842014099983</v>
          </cell>
          <cell r="G96">
            <v>6437.3940000000002</v>
          </cell>
          <cell r="H96">
            <v>10029.681</v>
          </cell>
        </row>
        <row r="97">
          <cell r="C97">
            <v>6.2</v>
          </cell>
          <cell r="D97">
            <v>8.0610214459429574</v>
          </cell>
          <cell r="E97">
            <v>7.2291196411628622</v>
          </cell>
          <cell r="F97">
            <v>4.526357925338937</v>
          </cell>
          <cell r="G97">
            <v>13.172431201637711</v>
          </cell>
          <cell r="H97">
            <v>17.7382916388867</v>
          </cell>
        </row>
        <row r="98">
          <cell r="C98">
            <v>52781.28539246833</v>
          </cell>
          <cell r="D98">
            <v>58552</v>
          </cell>
          <cell r="E98">
            <v>60100.882740699999</v>
          </cell>
          <cell r="F98">
            <v>64395.059175369992</v>
          </cell>
          <cell r="G98">
            <v>71929.453999999998</v>
          </cell>
          <cell r="H98">
            <v>78642.133000000002</v>
          </cell>
        </row>
        <row r="99">
          <cell r="C99">
            <v>21.6</v>
          </cell>
          <cell r="D99">
            <v>22.062126030535502</v>
          </cell>
          <cell r="E99">
            <v>21.000602316370863</v>
          </cell>
          <cell r="F99">
            <v>21.127195863269652</v>
          </cell>
          <cell r="G99">
            <v>29.529452545657648</v>
          </cell>
          <cell r="H99">
            <v>30.020837423357893</v>
          </cell>
        </row>
        <row r="105">
          <cell r="C105">
            <v>11759.287166666665</v>
          </cell>
          <cell r="D105">
            <v>11977.889989999398</v>
          </cell>
          <cell r="E105">
            <v>12081.823789187885</v>
          </cell>
          <cell r="F105">
            <v>11971.465</v>
          </cell>
          <cell r="G105">
            <v>12280</v>
          </cell>
          <cell r="H105">
            <v>12191</v>
          </cell>
        </row>
        <row r="106">
          <cell r="C106">
            <v>6364.8344999999999</v>
          </cell>
          <cell r="D106">
            <v>7016.412260000051</v>
          </cell>
          <cell r="E106">
            <v>7204.2947085495771</v>
          </cell>
          <cell r="F106">
            <v>7291.1229999999996</v>
          </cell>
          <cell r="G106">
            <v>7510</v>
          </cell>
          <cell r="H106">
            <v>7590</v>
          </cell>
        </row>
        <row r="107">
          <cell r="C107">
            <v>5394.452666666667</v>
          </cell>
          <cell r="D107">
            <v>4961.4777299995931</v>
          </cell>
          <cell r="E107">
            <v>4877.529080638179</v>
          </cell>
          <cell r="F107">
            <v>4680.3410000000003</v>
          </cell>
          <cell r="G107">
            <v>4771</v>
          </cell>
          <cell r="H107">
            <v>4600</v>
          </cell>
        </row>
        <row r="110">
          <cell r="C110">
            <v>16.286929693853466</v>
          </cell>
          <cell r="D110">
            <v>13.395438773770147</v>
          </cell>
          <cell r="E110">
            <v>12.285382758132849</v>
          </cell>
          <cell r="F110">
            <v>11.564240466810036</v>
          </cell>
          <cell r="G110">
            <v>11.482084690553746</v>
          </cell>
          <cell r="H110">
            <v>11.024526289885982</v>
          </cell>
        </row>
        <row r="111">
          <cell r="C111">
            <v>52.956911801470731</v>
          </cell>
          <cell r="D111">
            <v>52.892768970903369</v>
          </cell>
          <cell r="E111">
            <v>52.904608063051981</v>
          </cell>
          <cell r="F111">
            <v>53.082575942042176</v>
          </cell>
          <cell r="G111">
            <v>53.037459283387619</v>
          </cell>
          <cell r="H111">
            <v>53.383643671560989</v>
          </cell>
        </row>
        <row r="112">
          <cell r="C112">
            <v>23.935560833243819</v>
          </cell>
          <cell r="D112">
            <v>25.501397596325464</v>
          </cell>
          <cell r="E112">
            <v>26.653763557475578</v>
          </cell>
          <cell r="F112">
            <v>26.564000312409554</v>
          </cell>
          <cell r="G112">
            <v>26.514657980456025</v>
          </cell>
          <cell r="H112">
            <v>26.617996882946436</v>
          </cell>
        </row>
        <row r="114">
          <cell r="C114">
            <v>12.127335492122118</v>
          </cell>
          <cell r="D114">
            <v>11.051025100397831</v>
          </cell>
          <cell r="E114">
            <v>10.065499798135955</v>
          </cell>
          <cell r="F114">
            <v>9.7186537656819123</v>
          </cell>
          <cell r="G114">
            <v>9.6804260985352855</v>
          </cell>
          <cell r="H114">
            <v>9.4598155467720684</v>
          </cell>
        </row>
        <row r="115">
          <cell r="C115">
            <v>52.956911801470731</v>
          </cell>
          <cell r="D115">
            <v>57.141665447121525</v>
          </cell>
          <cell r="E115">
            <v>56.956651802873303</v>
          </cell>
          <cell r="F115">
            <v>56.899328128190952</v>
          </cell>
          <cell r="G115">
            <v>57.123834886817583</v>
          </cell>
          <cell r="H115">
            <v>57.233201581027672</v>
          </cell>
        </row>
        <row r="116">
          <cell r="C116">
            <v>23.935560833243819</v>
          </cell>
          <cell r="D116">
            <v>26.274978602810894</v>
          </cell>
          <cell r="E116">
            <v>27.633265683816937</v>
          </cell>
          <cell r="F116">
            <v>27.299690322053273</v>
          </cell>
          <cell r="G116">
            <v>26.964047936085215</v>
          </cell>
          <cell r="H116">
            <v>26.824769433465086</v>
          </cell>
        </row>
        <row r="118">
          <cell r="C118">
            <v>47.550000000000004</v>
          </cell>
          <cell r="D118">
            <v>46</v>
          </cell>
          <cell r="E118">
            <v>45.8</v>
          </cell>
          <cell r="F118">
            <v>44.8</v>
          </cell>
          <cell r="G118">
            <v>0</v>
          </cell>
          <cell r="H118">
            <v>45.3</v>
          </cell>
        </row>
        <row r="119">
          <cell r="C119">
            <v>72.149999999999991</v>
          </cell>
          <cell r="D119">
            <v>71</v>
          </cell>
          <cell r="E119">
            <v>71</v>
          </cell>
          <cell r="F119">
            <v>70.400000000000006</v>
          </cell>
          <cell r="G119">
            <v>0</v>
          </cell>
          <cell r="H119">
            <v>70.400000000000006</v>
          </cell>
        </row>
        <row r="120">
          <cell r="C120">
            <v>24.316666666666666</v>
          </cell>
          <cell r="D120">
            <v>21.8</v>
          </cell>
          <cell r="E120">
            <v>21.5</v>
          </cell>
          <cell r="F120">
            <v>19.899999999999999</v>
          </cell>
          <cell r="G120">
            <v>0</v>
          </cell>
          <cell r="H120">
            <v>20.9</v>
          </cell>
        </row>
        <row r="121">
          <cell r="C121">
            <v>41.93333333333333</v>
          </cell>
          <cell r="D121">
            <v>42</v>
          </cell>
          <cell r="E121">
            <v>42.3</v>
          </cell>
          <cell r="F121">
            <v>41.9</v>
          </cell>
          <cell r="G121">
            <v>42.3</v>
          </cell>
          <cell r="H121">
            <v>41.9</v>
          </cell>
        </row>
        <row r="122">
          <cell r="C122">
            <v>68</v>
          </cell>
          <cell r="D122">
            <v>67.599999999999994</v>
          </cell>
          <cell r="E122">
            <v>67.3</v>
          </cell>
          <cell r="F122">
            <v>67.400000000000006</v>
          </cell>
          <cell r="G122">
            <v>67.3</v>
          </cell>
          <cell r="H122">
            <v>67</v>
          </cell>
        </row>
        <row r="123">
          <cell r="C123">
            <v>17.55</v>
          </cell>
          <cell r="D123">
            <v>18.100000000000001</v>
          </cell>
          <cell r="E123">
            <v>18.5</v>
          </cell>
          <cell r="F123">
            <v>17.899999999999999</v>
          </cell>
          <cell r="G123">
            <v>18.7</v>
          </cell>
          <cell r="H123">
            <v>18.3</v>
          </cell>
        </row>
        <row r="124">
          <cell r="C124">
            <v>56.366666666666667</v>
          </cell>
          <cell r="D124">
            <v>53.2</v>
          </cell>
          <cell r="E124">
            <v>52.2</v>
          </cell>
          <cell r="F124">
            <v>50</v>
          </cell>
          <cell r="G124">
            <v>50.9</v>
          </cell>
          <cell r="H124">
            <v>49.1</v>
          </cell>
        </row>
        <row r="125">
          <cell r="C125">
            <v>78.699999999999989</v>
          </cell>
          <cell r="D125">
            <v>77.5</v>
          </cell>
          <cell r="E125">
            <v>77</v>
          </cell>
          <cell r="F125">
            <v>75.900000000000006</v>
          </cell>
          <cell r="G125">
            <v>76</v>
          </cell>
          <cell r="H125">
            <v>74.400000000000006</v>
          </cell>
        </row>
        <row r="126">
          <cell r="C126">
            <v>35.016666666666666</v>
          </cell>
          <cell r="D126">
            <v>28.6</v>
          </cell>
          <cell r="E126">
            <v>27.1</v>
          </cell>
          <cell r="F126">
            <v>23.7</v>
          </cell>
          <cell r="G126">
            <v>25.2</v>
          </cell>
          <cell r="H126">
            <v>22.8</v>
          </cell>
        </row>
        <row r="150">
          <cell r="C150">
            <v>10633.325666666666</v>
          </cell>
          <cell r="D150">
            <v>10809.609989999397</v>
          </cell>
          <cell r="E150">
            <v>10974.819330155431</v>
          </cell>
          <cell r="F150">
            <v>10542.42</v>
          </cell>
          <cell r="G150">
            <v>10772</v>
          </cell>
          <cell r="H150">
            <v>10749</v>
          </cell>
        </row>
        <row r="151">
          <cell r="C151">
            <v>5456.8545000000004</v>
          </cell>
          <cell r="D151">
            <v>6026.006260000051</v>
          </cell>
          <cell r="E151">
            <v>6276.6028005248836</v>
          </cell>
          <cell r="F151">
            <v>6139.5320000000002</v>
          </cell>
          <cell r="G151">
            <v>6239</v>
          </cell>
          <cell r="H151">
            <v>6389</v>
          </cell>
        </row>
        <row r="152">
          <cell r="C152">
            <v>5176.4711666666672</v>
          </cell>
          <cell r="D152">
            <v>4783.6037299995933</v>
          </cell>
          <cell r="E152">
            <v>4698.2165296305848</v>
          </cell>
          <cell r="F152">
            <v>4402.8869999999997</v>
          </cell>
          <cell r="G152">
            <v>4534</v>
          </cell>
          <cell r="H152">
            <v>4359</v>
          </cell>
        </row>
        <row r="155">
          <cell r="C155">
            <v>14.219246929237597</v>
          </cell>
          <cell r="D155">
            <v>10.952762598236703</v>
          </cell>
          <cell r="E155">
            <v>10.153059073959556</v>
          </cell>
          <cell r="F155">
            <v>9.0401919103962847</v>
          </cell>
          <cell r="G155">
            <v>8.9305607129595241</v>
          </cell>
          <cell r="H155">
            <v>8.4193878500325621</v>
          </cell>
        </row>
        <row r="156">
          <cell r="C156">
            <v>52.63926679320177</v>
          </cell>
          <cell r="D156">
            <v>52.587713018864058</v>
          </cell>
          <cell r="E156">
            <v>52.312836325296821</v>
          </cell>
          <cell r="F156">
            <v>52.4011469852273</v>
          </cell>
          <cell r="G156">
            <v>52.153731897512067</v>
          </cell>
          <cell r="H156">
            <v>52.535119546004282</v>
          </cell>
        </row>
        <row r="157">
          <cell r="C157">
            <v>25.693543603495389</v>
          </cell>
          <cell r="D157">
            <v>27.51758252843663</v>
          </cell>
          <cell r="E157">
            <v>28.643869926065278</v>
          </cell>
          <cell r="F157">
            <v>28.813346461248933</v>
          </cell>
          <cell r="G157">
            <v>28.908280727812848</v>
          </cell>
          <cell r="H157">
            <v>29.035259093869197</v>
          </cell>
        </row>
        <row r="159">
          <cell r="C159">
            <v>8.7248035169956122</v>
          </cell>
          <cell r="D159">
            <v>7.3599903628376362</v>
          </cell>
          <cell r="E159">
            <v>7.0247436157154164</v>
          </cell>
          <cell r="F159">
            <v>6.3080866750104079</v>
          </cell>
          <cell r="G159">
            <v>6.218945343805097</v>
          </cell>
          <cell r="H159">
            <v>5.9946783534199399</v>
          </cell>
        </row>
        <row r="160">
          <cell r="C160">
            <v>57.53662664086059</v>
          </cell>
          <cell r="D160">
            <v>56.943830987656796</v>
          </cell>
          <cell r="E160">
            <v>56.277839102245068</v>
          </cell>
          <cell r="F160">
            <v>56.171936232273076</v>
          </cell>
          <cell r="G160">
            <v>56.098733771437722</v>
          </cell>
          <cell r="H160">
            <v>56.25293473156988</v>
          </cell>
        </row>
        <row r="161">
          <cell r="C161">
            <v>28.897349807170659</v>
          </cell>
          <cell r="D161">
            <v>29.47517382764881</v>
          </cell>
          <cell r="E161">
            <v>30.675595456580069</v>
          </cell>
          <cell r="F161">
            <v>30.586875351411152</v>
          </cell>
          <cell r="G161">
            <v>30.501682962013142</v>
          </cell>
          <cell r="H161">
            <v>30.255125997808737</v>
          </cell>
        </row>
        <row r="163">
          <cell r="C163">
            <v>20.011296627525567</v>
          </cell>
          <cell r="D163">
            <v>15.47865337081365</v>
          </cell>
          <cell r="E163">
            <v>14.332345712263015</v>
          </cell>
          <cell r="F163">
            <v>12.849932328492647</v>
          </cell>
          <cell r="G163">
            <v>12.659902955447727</v>
          </cell>
          <cell r="H163">
            <v>11.975223675154851</v>
          </cell>
        </row>
        <row r="164">
          <cell r="C164">
            <v>47.476641664541937</v>
          </cell>
          <cell r="D164">
            <v>47.100219566053667</v>
          </cell>
          <cell r="E164">
            <v>47.015773625670739</v>
          </cell>
          <cell r="F164">
            <v>47.143045006605895</v>
          </cell>
          <cell r="G164">
            <v>46.735774150860166</v>
          </cell>
          <cell r="H164">
            <v>47.097958247304426</v>
          </cell>
        </row>
        <row r="165">
          <cell r="C165">
            <v>22.316203377545456</v>
          </cell>
          <cell r="D165">
            <v>25.051563583424901</v>
          </cell>
          <cell r="E165">
            <v>25.92957736966347</v>
          </cell>
          <cell r="F165">
            <v>26.340285362763115</v>
          </cell>
          <cell r="G165">
            <v>26.731363034847817</v>
          </cell>
          <cell r="H165">
            <v>27.253957329662764</v>
          </cell>
        </row>
        <row r="168">
          <cell r="C168">
            <v>38.332789393547209</v>
          </cell>
          <cell r="D168">
            <v>34.360120566047556</v>
          </cell>
          <cell r="E168">
            <v>32.509330315273132</v>
          </cell>
          <cell r="F168">
            <v>31.255928666287229</v>
          </cell>
          <cell r="G168">
            <v>31.232011883761952</v>
          </cell>
          <cell r="H168">
            <v>29.299999999999997</v>
          </cell>
        </row>
        <row r="169">
          <cell r="C169">
            <v>11.356161792843926</v>
          </cell>
          <cell r="D169">
            <v>12.024648475287593</v>
          </cell>
          <cell r="E169">
            <v>12.002361760999433</v>
          </cell>
          <cell r="F169">
            <v>12.141908556251185</v>
          </cell>
          <cell r="G169">
            <v>11.6980781728716</v>
          </cell>
          <cell r="H169">
            <v>12</v>
          </cell>
        </row>
        <row r="170">
          <cell r="C170">
            <v>9.746195114811524</v>
          </cell>
          <cell r="D170">
            <v>10.40325581410066</v>
          </cell>
          <cell r="E170">
            <v>10.463415155696074</v>
          </cell>
          <cell r="F170">
            <v>10.800000000000002</v>
          </cell>
          <cell r="G170">
            <v>11.233868721567172</v>
          </cell>
          <cell r="H170">
            <v>11.199999999999998</v>
          </cell>
        </row>
        <row r="171">
          <cell r="C171">
            <v>40.564853698797336</v>
          </cell>
          <cell r="D171">
            <v>43.2119751445642</v>
          </cell>
          <cell r="E171">
            <v>45.02489276803135</v>
          </cell>
          <cell r="F171">
            <v>45.788275469550371</v>
          </cell>
          <cell r="G171">
            <v>45.836041221799277</v>
          </cell>
          <cell r="H171">
            <v>47.4</v>
          </cell>
        </row>
        <row r="173">
          <cell r="C173">
            <v>1125.9614999999999</v>
          </cell>
          <cell r="D173">
            <v>1168.28</v>
          </cell>
          <cell r="E173">
            <v>1107.0044590325574</v>
          </cell>
          <cell r="F173">
            <v>1429.0450000000001</v>
          </cell>
          <cell r="G173">
            <v>1508</v>
          </cell>
          <cell r="H173">
            <v>1442</v>
          </cell>
        </row>
        <row r="174">
          <cell r="C174">
            <v>907.98</v>
          </cell>
          <cell r="D174">
            <v>990.40599999999995</v>
          </cell>
          <cell r="E174">
            <v>927.69190802489152</v>
          </cell>
          <cell r="F174">
            <v>1151.5909999999999</v>
          </cell>
          <cell r="G174">
            <v>1271</v>
          </cell>
          <cell r="H174">
            <v>1201</v>
          </cell>
        </row>
        <row r="175">
          <cell r="C175">
            <v>217.98150000000001</v>
          </cell>
          <cell r="D175">
            <v>177.874</v>
          </cell>
          <cell r="E175">
            <v>179.31255100766393</v>
          </cell>
          <cell r="F175">
            <v>277.45400000000001</v>
          </cell>
          <cell r="G175">
            <v>237</v>
          </cell>
          <cell r="H175">
            <v>241</v>
          </cell>
        </row>
        <row r="176">
          <cell r="C176">
            <v>30.160208260525188</v>
          </cell>
          <cell r="D176">
            <v>35.068904714623208</v>
          </cell>
          <cell r="E176">
            <v>35.017932808199404</v>
          </cell>
          <cell r="F176">
            <v>30.682728675444089</v>
          </cell>
          <cell r="G176">
            <v>32.029177718832891</v>
          </cell>
          <cell r="H176">
            <v>32.871012482662969</v>
          </cell>
        </row>
        <row r="177">
          <cell r="C177">
            <v>33.411069994199579</v>
          </cell>
          <cell r="D177">
            <v>32.273512686499295</v>
          </cell>
          <cell r="E177">
            <v>32.273512686499295</v>
          </cell>
          <cell r="F177">
            <v>32.273512686499295</v>
          </cell>
          <cell r="G177">
            <v>32.273512686499295</v>
          </cell>
          <cell r="H177">
            <v>32.273512686499295</v>
          </cell>
        </row>
        <row r="178">
          <cell r="C178">
            <v>16.619070884455791</v>
          </cell>
          <cell r="D178">
            <v>19.033698010951571</v>
          </cell>
          <cell r="E178">
            <v>19.177423846419035</v>
          </cell>
          <cell r="F178">
            <v>15.314610710243858</v>
          </cell>
          <cell r="G178">
            <v>18.565400843881857</v>
          </cell>
          <cell r="H178">
            <v>17.842323651452283</v>
          </cell>
        </row>
        <row r="180">
          <cell r="C180">
            <v>9.5666666666666647</v>
          </cell>
          <cell r="D180">
            <v>9.5</v>
          </cell>
          <cell r="E180">
            <v>9.1999999999999993</v>
          </cell>
          <cell r="F180">
            <v>11.9</v>
          </cell>
          <cell r="G180">
            <v>12.3</v>
          </cell>
          <cell r="H180">
            <v>11.8</v>
          </cell>
        </row>
        <row r="181">
          <cell r="C181">
            <v>9.1</v>
          </cell>
          <cell r="D181">
            <v>8.1</v>
          </cell>
          <cell r="E181">
            <v>7.8</v>
          </cell>
          <cell r="F181">
            <v>10.7</v>
          </cell>
          <cell r="G181">
            <v>10.9</v>
          </cell>
          <cell r="H181">
            <v>10.3</v>
          </cell>
        </row>
        <row r="182">
          <cell r="C182">
            <v>11</v>
          </cell>
          <cell r="D182">
            <v>14.1</v>
          </cell>
          <cell r="E182">
            <v>13.5</v>
          </cell>
          <cell r="F182">
            <v>16.2</v>
          </cell>
          <cell r="G182">
            <v>16.8</v>
          </cell>
          <cell r="H182">
            <v>17.2</v>
          </cell>
        </row>
        <row r="183">
          <cell r="C183">
            <v>14.233333333333334</v>
          </cell>
          <cell r="D183">
            <v>13.8</v>
          </cell>
          <cell r="E183">
            <v>12.9</v>
          </cell>
          <cell r="F183">
            <v>15.8</v>
          </cell>
          <cell r="G183">
            <v>16.899999999999999</v>
          </cell>
          <cell r="H183">
            <v>15.8</v>
          </cell>
        </row>
        <row r="184">
          <cell r="C184">
            <v>12.116666666666667</v>
          </cell>
          <cell r="D184">
            <v>10.9</v>
          </cell>
          <cell r="E184">
            <v>10.3</v>
          </cell>
          <cell r="F184">
            <v>13.3</v>
          </cell>
          <cell r="G184">
            <v>14.4</v>
          </cell>
          <cell r="H184">
            <v>13.1</v>
          </cell>
        </row>
        <row r="185">
          <cell r="C185">
            <v>2.485683940298272</v>
          </cell>
          <cell r="D185">
            <v>23.9</v>
          </cell>
          <cell r="E185">
            <v>21.8</v>
          </cell>
          <cell r="F185">
            <v>24.7</v>
          </cell>
          <cell r="G185">
            <v>25.6</v>
          </cell>
          <cell r="H185">
            <v>25.2</v>
          </cell>
        </row>
        <row r="186">
          <cell r="C186">
            <v>4.05</v>
          </cell>
          <cell r="D186">
            <v>3.6</v>
          </cell>
          <cell r="E186">
            <v>3.7</v>
          </cell>
          <cell r="F186">
            <v>5.9</v>
          </cell>
          <cell r="G186">
            <v>5</v>
          </cell>
          <cell r="H186">
            <v>5.2</v>
          </cell>
        </row>
        <row r="187">
          <cell r="C187">
            <v>4.9333333333333336</v>
          </cell>
          <cell r="D187">
            <v>3.9</v>
          </cell>
          <cell r="E187">
            <v>4</v>
          </cell>
          <cell r="F187">
            <v>6.6</v>
          </cell>
          <cell r="G187">
            <v>5.3</v>
          </cell>
          <cell r="H187">
            <v>5.6</v>
          </cell>
        </row>
        <row r="188">
          <cell r="C188">
            <v>2.15</v>
          </cell>
          <cell r="D188">
            <v>2.6</v>
          </cell>
          <cell r="E188">
            <v>2.7</v>
          </cell>
          <cell r="F188">
            <v>3.9</v>
          </cell>
          <cell r="G188">
            <v>3.8</v>
          </cell>
          <cell r="H188">
            <v>4.0999999999999996</v>
          </cell>
        </row>
        <row r="190">
          <cell r="C190">
            <v>38.4</v>
          </cell>
          <cell r="D190">
            <v>41.8</v>
          </cell>
          <cell r="E190">
            <v>39.200000000000003</v>
          </cell>
          <cell r="F190">
            <v>45.3</v>
          </cell>
          <cell r="G190">
            <v>46.7</v>
          </cell>
          <cell r="H190">
            <v>46.7</v>
          </cell>
        </row>
        <row r="191">
          <cell r="C191">
            <v>20.516666666666666</v>
          </cell>
          <cell r="D191">
            <v>20.9</v>
          </cell>
          <cell r="E191">
            <v>20.399999999999999</v>
          </cell>
          <cell r="F191">
            <v>23.9</v>
          </cell>
          <cell r="G191">
            <v>25.9</v>
          </cell>
          <cell r="H191">
            <v>24.8</v>
          </cell>
        </row>
        <row r="192">
          <cell r="C192">
            <v>7.4333333333333336</v>
          </cell>
          <cell r="D192">
            <v>6.2</v>
          </cell>
          <cell r="E192">
            <v>6.1</v>
          </cell>
          <cell r="F192">
            <v>8.6999999999999993</v>
          </cell>
          <cell r="G192">
            <v>9.5</v>
          </cell>
          <cell r="H192">
            <v>8.4</v>
          </cell>
        </row>
        <row r="193">
          <cell r="C193">
            <v>3.8166666666666669</v>
          </cell>
          <cell r="D193">
            <v>3.2</v>
          </cell>
          <cell r="E193">
            <v>3.4</v>
          </cell>
          <cell r="F193">
            <v>5.4</v>
          </cell>
          <cell r="G193">
            <v>5.7</v>
          </cell>
          <cell r="H193">
            <v>4.5999999999999996</v>
          </cell>
        </row>
        <row r="195">
          <cell r="C195">
            <v>9.5333333333333332</v>
          </cell>
          <cell r="D195">
            <v>10.5</v>
          </cell>
          <cell r="E195">
            <v>11.3</v>
          </cell>
          <cell r="F195">
            <v>16.3</v>
          </cell>
          <cell r="G195">
            <v>15.9</v>
          </cell>
          <cell r="H195">
            <v>16.5</v>
          </cell>
        </row>
        <row r="196">
          <cell r="C196">
            <v>4.6000000000000005</v>
          </cell>
          <cell r="D196">
            <v>4.5</v>
          </cell>
          <cell r="E196">
            <v>5.0999999999999996</v>
          </cell>
          <cell r="F196">
            <v>8</v>
          </cell>
          <cell r="G196">
            <v>6.9</v>
          </cell>
          <cell r="H196">
            <v>7.5</v>
          </cell>
        </row>
        <row r="197">
          <cell r="C197">
            <v>2.2166666666666668</v>
          </cell>
          <cell r="D197">
            <v>1.6</v>
          </cell>
          <cell r="E197">
            <v>1.7</v>
          </cell>
          <cell r="F197">
            <v>3.7</v>
          </cell>
          <cell r="G197">
            <v>2.4</v>
          </cell>
          <cell r="H197">
            <v>2.5</v>
          </cell>
        </row>
        <row r="198">
          <cell r="C198">
            <v>1.1500000000000001</v>
          </cell>
          <cell r="D198">
            <v>0.9</v>
          </cell>
          <cell r="E198">
            <v>0.8</v>
          </cell>
          <cell r="F198">
            <v>2.1</v>
          </cell>
          <cell r="G198">
            <v>1.3</v>
          </cell>
          <cell r="H198">
            <v>1.5</v>
          </cell>
        </row>
        <row r="200">
          <cell r="C200">
            <v>7.2500000000000009</v>
          </cell>
          <cell r="D200">
            <v>6.1</v>
          </cell>
          <cell r="E200">
            <v>5.2</v>
          </cell>
          <cell r="F200">
            <v>8.5</v>
          </cell>
          <cell r="G200">
            <v>7.8</v>
          </cell>
          <cell r="H200">
            <v>6.8</v>
          </cell>
        </row>
        <row r="201">
          <cell r="C201">
            <v>17.950000000000003</v>
          </cell>
          <cell r="D201">
            <v>16.8</v>
          </cell>
          <cell r="E201">
            <v>14.6</v>
          </cell>
          <cell r="F201">
            <v>17.5</v>
          </cell>
          <cell r="G201">
            <v>18.7</v>
          </cell>
          <cell r="H201">
            <v>16.2</v>
          </cell>
        </row>
        <row r="202">
          <cell r="C202">
            <v>20.466666666666669</v>
          </cell>
          <cell r="D202">
            <v>22.6</v>
          </cell>
          <cell r="E202">
            <v>21.2</v>
          </cell>
          <cell r="F202">
            <v>23.3</v>
          </cell>
          <cell r="G202">
            <v>25.6</v>
          </cell>
          <cell r="H202">
            <v>25.5</v>
          </cell>
        </row>
        <row r="203">
          <cell r="C203">
            <v>14.233333333333334</v>
          </cell>
          <cell r="D203">
            <v>14.2</v>
          </cell>
          <cell r="E203">
            <v>12.9</v>
          </cell>
          <cell r="F203">
            <v>15.8</v>
          </cell>
          <cell r="G203">
            <v>16.899999999999999</v>
          </cell>
          <cell r="H203">
            <v>15.8</v>
          </cell>
        </row>
        <row r="205">
          <cell r="C205">
            <v>2.2999999999999998</v>
          </cell>
          <cell r="D205">
            <v>1.6</v>
          </cell>
          <cell r="E205">
            <v>1.7</v>
          </cell>
          <cell r="F205">
            <v>3.3</v>
          </cell>
          <cell r="G205">
            <v>2.1</v>
          </cell>
          <cell r="H205">
            <v>2.2000000000000002</v>
          </cell>
        </row>
        <row r="206">
          <cell r="C206">
            <v>10.416666666666666</v>
          </cell>
          <cell r="D206">
            <v>9.6999999999999993</v>
          </cell>
          <cell r="E206">
            <v>9.6</v>
          </cell>
          <cell r="F206">
            <v>13.2</v>
          </cell>
          <cell r="G206">
            <v>12</v>
          </cell>
        </row>
        <row r="213">
          <cell r="C213">
            <v>1697.6627545390711</v>
          </cell>
          <cell r="D213">
            <v>1595.5893767241782</v>
          </cell>
          <cell r="E213">
            <v>1545.6496952312657</v>
          </cell>
          <cell r="F213">
            <v>1492.8519232416688</v>
          </cell>
          <cell r="G213">
            <v>1443.1283343577136</v>
          </cell>
          <cell r="H213">
            <v>1438</v>
          </cell>
          <cell r="I213">
            <v>1418</v>
          </cell>
          <cell r="J213">
            <v>1355</v>
          </cell>
        </row>
        <row r="214">
          <cell r="C214">
            <v>11814.310645724257</v>
          </cell>
          <cell r="D214">
            <v>12222.374641833811</v>
          </cell>
          <cell r="E214">
            <v>12238</v>
          </cell>
          <cell r="G214">
            <v>12429</v>
          </cell>
          <cell r="H214">
            <v>12373</v>
          </cell>
          <cell r="I214">
            <v>12304</v>
          </cell>
          <cell r="J214">
            <v>12319</v>
          </cell>
        </row>
        <row r="215">
          <cell r="C215">
            <v>4878.0119999999997</v>
          </cell>
          <cell r="D215">
            <v>4816.7809999999999</v>
          </cell>
          <cell r="E215">
            <v>4744.2349999999997</v>
          </cell>
          <cell r="F215">
            <v>4700.5360000000001</v>
          </cell>
          <cell r="G215">
            <v>4898.17</v>
          </cell>
          <cell r="H215">
            <v>3875.663</v>
          </cell>
          <cell r="I215">
            <v>4032.482</v>
          </cell>
        </row>
        <row r="216">
          <cell r="C216">
            <v>2865</v>
          </cell>
          <cell r="D216">
            <v>2792</v>
          </cell>
          <cell r="E216">
            <v>2865</v>
          </cell>
          <cell r="G216">
            <v>2888</v>
          </cell>
          <cell r="H216">
            <v>2016</v>
          </cell>
          <cell r="I216">
            <v>2985</v>
          </cell>
          <cell r="J216">
            <v>2178</v>
          </cell>
        </row>
        <row r="219">
          <cell r="C219">
            <v>75.45</v>
          </cell>
          <cell r="D219">
            <v>75.8</v>
          </cell>
          <cell r="E219">
            <v>75.900000000000006</v>
          </cell>
          <cell r="F219">
            <v>76.099999999999994</v>
          </cell>
          <cell r="G219">
            <v>76.3</v>
          </cell>
          <cell r="H219">
            <v>76.400000000000006</v>
          </cell>
          <cell r="I219">
            <v>76.599999999999994</v>
          </cell>
          <cell r="J219">
            <v>76.7</v>
          </cell>
        </row>
        <row r="220">
          <cell r="C220">
            <v>74.5</v>
          </cell>
          <cell r="D220">
            <v>74.2</v>
          </cell>
          <cell r="E220">
            <v>74.3</v>
          </cell>
          <cell r="F220">
            <v>74.5</v>
          </cell>
          <cell r="G220">
            <v>74.599999999999994</v>
          </cell>
          <cell r="H220">
            <v>74.8</v>
          </cell>
          <cell r="I220">
            <v>74.900000000000006</v>
          </cell>
          <cell r="J220">
            <v>75.099999999999994</v>
          </cell>
        </row>
        <row r="221">
          <cell r="C221">
            <v>76.400000000000006</v>
          </cell>
          <cell r="D221">
            <v>77.400000000000006</v>
          </cell>
          <cell r="E221">
            <v>77.599999999999994</v>
          </cell>
          <cell r="F221">
            <v>77.8</v>
          </cell>
          <cell r="G221">
            <v>78</v>
          </cell>
          <cell r="H221">
            <v>78.2</v>
          </cell>
          <cell r="I221">
            <v>78.3</v>
          </cell>
          <cell r="J221">
            <v>78.5</v>
          </cell>
        </row>
        <row r="224">
          <cell r="C224">
            <v>41.5</v>
          </cell>
          <cell r="D224">
            <v>50.3</v>
          </cell>
          <cell r="E224">
            <v>58.4</v>
          </cell>
          <cell r="F224">
            <v>58.8</v>
          </cell>
          <cell r="G224">
            <v>63</v>
          </cell>
          <cell r="H224">
            <v>67.400000000000006</v>
          </cell>
          <cell r="I224">
            <v>70.8</v>
          </cell>
        </row>
        <row r="225">
          <cell r="C225">
            <v>54.4</v>
          </cell>
          <cell r="D225">
            <v>64.2</v>
          </cell>
          <cell r="E225">
            <v>65.8</v>
          </cell>
          <cell r="F225">
            <v>65.8</v>
          </cell>
          <cell r="G225">
            <v>65.5</v>
          </cell>
          <cell r="H225">
            <v>68.900000000000006</v>
          </cell>
          <cell r="I225">
            <v>71.099999999999994</v>
          </cell>
        </row>
        <row r="226">
          <cell r="C226">
            <v>31.5</v>
          </cell>
          <cell r="D226">
            <v>39.200000000000003</v>
          </cell>
          <cell r="E226">
            <v>51.7</v>
          </cell>
          <cell r="F226">
            <v>50.7</v>
          </cell>
          <cell r="G226">
            <v>59.7</v>
          </cell>
          <cell r="H226">
            <v>65.5</v>
          </cell>
          <cell r="I226">
            <v>70.3</v>
          </cell>
        </row>
        <row r="230">
          <cell r="C230">
            <v>16.5</v>
          </cell>
          <cell r="D230">
            <v>14.2</v>
          </cell>
          <cell r="E230">
            <v>8.9</v>
          </cell>
          <cell r="F230">
            <v>8.8000000000000007</v>
          </cell>
          <cell r="G230">
            <v>6.2</v>
          </cell>
          <cell r="H230">
            <v>4.8</v>
          </cell>
          <cell r="I230">
            <v>1.7</v>
          </cell>
        </row>
        <row r="231">
          <cell r="C231">
            <v>10.4</v>
          </cell>
          <cell r="D231">
            <v>7.9</v>
          </cell>
          <cell r="E231">
            <v>4.9000000000000004</v>
          </cell>
          <cell r="F231">
            <v>4.7</v>
          </cell>
          <cell r="G231">
            <v>3.5</v>
          </cell>
          <cell r="H231">
            <v>1.6</v>
          </cell>
          <cell r="I231">
            <v>0.5</v>
          </cell>
        </row>
        <row r="232">
          <cell r="C232">
            <v>23</v>
          </cell>
          <cell r="D232">
            <v>22</v>
          </cell>
          <cell r="E232">
            <v>14.4</v>
          </cell>
          <cell r="F232">
            <v>14.2</v>
          </cell>
          <cell r="G232">
            <v>10</v>
          </cell>
          <cell r="H232">
            <v>9.5</v>
          </cell>
          <cell r="I232">
            <v>3.9</v>
          </cell>
        </row>
        <row r="236">
          <cell r="C236">
            <v>1.9</v>
          </cell>
          <cell r="D236">
            <v>2.6</v>
          </cell>
          <cell r="E236">
            <v>2.6</v>
          </cell>
          <cell r="F236">
            <v>2.6</v>
          </cell>
          <cell r="G236">
            <v>2.6</v>
          </cell>
          <cell r="H236">
            <v>2.6</v>
          </cell>
          <cell r="I236">
            <v>2.8</v>
          </cell>
          <cell r="J236">
            <v>2.9</v>
          </cell>
        </row>
        <row r="237">
          <cell r="C237">
            <v>30.5</v>
          </cell>
          <cell r="D237">
            <v>28.8</v>
          </cell>
          <cell r="E237">
            <v>32.1</v>
          </cell>
          <cell r="F237">
            <v>33.1</v>
          </cell>
          <cell r="G237">
            <v>33</v>
          </cell>
          <cell r="H237">
            <v>30</v>
          </cell>
          <cell r="I237">
            <v>31.3</v>
          </cell>
          <cell r="J237">
            <v>30.9</v>
          </cell>
        </row>
        <row r="238">
          <cell r="C238">
            <v>12.2</v>
          </cell>
          <cell r="D238">
            <v>11.8</v>
          </cell>
          <cell r="E238">
            <v>12.3</v>
          </cell>
          <cell r="F238">
            <v>12.7</v>
          </cell>
          <cell r="G238">
            <v>12</v>
          </cell>
          <cell r="H238">
            <v>11.538461538461538</v>
          </cell>
          <cell r="I238">
            <v>11.178571428571429</v>
          </cell>
          <cell r="J238">
            <v>24.9</v>
          </cell>
        </row>
        <row r="241">
          <cell r="C241">
            <v>51.1</v>
          </cell>
          <cell r="D241">
            <v>96.5</v>
          </cell>
          <cell r="E241">
            <v>97.3</v>
          </cell>
          <cell r="F241">
            <v>97.8</v>
          </cell>
          <cell r="G241">
            <v>97.8</v>
          </cell>
          <cell r="H241">
            <v>98.1</v>
          </cell>
          <cell r="I241">
            <v>98.5</v>
          </cell>
          <cell r="J241">
            <v>99</v>
          </cell>
        </row>
        <row r="242">
          <cell r="C242">
            <v>88.7</v>
          </cell>
          <cell r="D242">
            <v>98.9</v>
          </cell>
          <cell r="E242">
            <v>99.3</v>
          </cell>
          <cell r="F242">
            <v>99.3</v>
          </cell>
          <cell r="G242">
            <v>99.1</v>
          </cell>
          <cell r="H242">
            <v>99.3</v>
          </cell>
          <cell r="I242">
            <v>99.5</v>
          </cell>
          <cell r="J242">
            <v>99.7</v>
          </cell>
        </row>
        <row r="243">
          <cell r="C243">
            <v>11.9</v>
          </cell>
          <cell r="D243">
            <v>91.8</v>
          </cell>
          <cell r="E243">
            <v>93.4</v>
          </cell>
          <cell r="F243">
            <v>94.6</v>
          </cell>
          <cell r="G243">
            <v>95</v>
          </cell>
          <cell r="H243">
            <v>95.8</v>
          </cell>
          <cell r="I243">
            <v>96.5</v>
          </cell>
          <cell r="J243">
            <v>97.4</v>
          </cell>
        </row>
        <row r="246">
          <cell r="C246">
            <v>94.5</v>
          </cell>
          <cell r="D246">
            <v>95</v>
          </cell>
          <cell r="E246">
            <v>96</v>
          </cell>
          <cell r="F246">
            <v>96.6</v>
          </cell>
          <cell r="G246">
            <v>97</v>
          </cell>
          <cell r="H246">
            <v>97.4</v>
          </cell>
          <cell r="I246">
            <v>97.8</v>
          </cell>
          <cell r="J246">
            <v>98.2</v>
          </cell>
        </row>
        <row r="248">
          <cell r="C248">
            <v>98.95</v>
          </cell>
          <cell r="D248">
            <v>99.15</v>
          </cell>
          <cell r="E248">
            <v>99.43</v>
          </cell>
          <cell r="F248">
            <v>99.53</v>
          </cell>
          <cell r="G248">
            <v>99.64</v>
          </cell>
          <cell r="H248">
            <v>99.72</v>
          </cell>
          <cell r="I248">
            <v>99.78</v>
          </cell>
          <cell r="J248">
            <v>99.83</v>
          </cell>
        </row>
        <row r="249">
          <cell r="C249">
            <v>2118.7069999999999</v>
          </cell>
          <cell r="D249">
            <v>2139.3510000000001</v>
          </cell>
          <cell r="E249">
            <v>2099.6750000000002</v>
          </cell>
          <cell r="F249">
            <v>2111.1</v>
          </cell>
          <cell r="G249">
            <v>2195.48</v>
          </cell>
        </row>
        <row r="250">
          <cell r="C250">
            <v>42152</v>
          </cell>
          <cell r="D250">
            <v>42699</v>
          </cell>
          <cell r="E250">
            <v>39445</v>
          </cell>
          <cell r="F250">
            <v>39943</v>
          </cell>
          <cell r="G250">
            <v>45019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8"/>
  <sheetViews>
    <sheetView rightToLeft="1" tabSelected="1" topLeftCell="A265" zoomScale="55" zoomScaleNormal="55" zoomScaleSheetLayoutView="48" workbookViewId="0">
      <selection activeCell="A82" sqref="A82"/>
    </sheetView>
  </sheetViews>
  <sheetFormatPr baseColWidth="10" defaultRowHeight="26.25"/>
  <cols>
    <col min="1" max="1" width="97.42578125" style="47" customWidth="1"/>
    <col min="2" max="2" width="104" style="47" hidden="1" customWidth="1"/>
    <col min="3" max="3" width="12.85546875" style="7" hidden="1" customWidth="1"/>
    <col min="4" max="9" width="19.42578125" style="7" customWidth="1"/>
    <col min="10" max="10" width="19.42578125" style="1" customWidth="1"/>
    <col min="11" max="11" width="16.7109375" style="7" customWidth="1"/>
    <col min="12" max="16384" width="11.42578125" style="7"/>
  </cols>
  <sheetData>
    <row r="1" spans="1:11" ht="1.5" customHeight="1">
      <c r="A1" s="30"/>
      <c r="B1" s="30"/>
      <c r="C1" s="31"/>
      <c r="D1" s="24"/>
      <c r="E1" s="24"/>
      <c r="F1" s="24"/>
      <c r="G1" s="32"/>
      <c r="H1" s="17"/>
      <c r="I1" s="17"/>
    </row>
    <row r="2" spans="1:11" ht="30.75" thickBot="1">
      <c r="A2" s="146" t="s">
        <v>255</v>
      </c>
      <c r="B2" s="33" t="s">
        <v>2</v>
      </c>
      <c r="C2" s="34"/>
      <c r="D2" s="35"/>
      <c r="E2" s="35"/>
      <c r="F2" s="36"/>
      <c r="G2" s="34"/>
      <c r="H2" s="34"/>
      <c r="I2" s="37"/>
      <c r="J2" s="37"/>
      <c r="K2" s="1"/>
    </row>
    <row r="3" spans="1:11" s="9" customFormat="1" ht="25.5" customHeight="1" thickBot="1">
      <c r="A3" s="38"/>
      <c r="B3" s="38"/>
      <c r="C3" s="39"/>
      <c r="D3" s="40" t="s">
        <v>127</v>
      </c>
      <c r="E3" s="41"/>
      <c r="F3" s="41"/>
      <c r="G3" s="41"/>
      <c r="H3" s="41"/>
      <c r="I3" s="41"/>
      <c r="J3" s="41"/>
      <c r="K3" s="42"/>
    </row>
    <row r="4" spans="1:11" thickBot="1">
      <c r="A4" s="43"/>
      <c r="B4" s="43"/>
      <c r="C4" s="44">
        <v>2001</v>
      </c>
      <c r="D4" s="15" t="s">
        <v>251</v>
      </c>
      <c r="E4" s="45" t="s">
        <v>120</v>
      </c>
      <c r="F4" s="45" t="s">
        <v>221</v>
      </c>
      <c r="G4" s="157">
        <v>2020</v>
      </c>
      <c r="H4" s="157">
        <v>2021</v>
      </c>
      <c r="I4" s="157">
        <v>2022</v>
      </c>
      <c r="J4" s="157">
        <v>2023</v>
      </c>
      <c r="K4" s="168">
        <v>2024</v>
      </c>
    </row>
    <row r="5" spans="1:11" ht="3" customHeight="1">
      <c r="E5" s="47"/>
      <c r="F5" s="47"/>
      <c r="G5" s="47"/>
      <c r="H5" s="47"/>
      <c r="I5" s="47"/>
      <c r="J5" s="47"/>
      <c r="K5" s="48"/>
    </row>
    <row r="6" spans="1:11" s="21" customFormat="1" ht="27" customHeight="1">
      <c r="A6" s="139" t="s">
        <v>256</v>
      </c>
      <c r="B6" s="49" t="s">
        <v>5</v>
      </c>
      <c r="C6" s="50"/>
      <c r="D6" s="50"/>
      <c r="E6" s="22"/>
      <c r="F6" s="22"/>
      <c r="G6" s="22"/>
      <c r="H6" s="22"/>
      <c r="I6" s="22"/>
      <c r="J6" s="22"/>
      <c r="K6" s="172"/>
    </row>
    <row r="7" spans="1:11" s="21" customFormat="1" ht="29.25" customHeight="1">
      <c r="A7" s="147" t="s">
        <v>129</v>
      </c>
      <c r="B7" s="51" t="s">
        <v>6</v>
      </c>
      <c r="C7" s="52">
        <f>[1]social!F8</f>
        <v>28833</v>
      </c>
      <c r="D7" s="52">
        <f>+'[5]MAJ site(social)'!C7</f>
        <v>33809.794833333326</v>
      </c>
      <c r="E7" s="52">
        <f>+'[5]MAJ site(social)'!D7</f>
        <v>35219.546999999999</v>
      </c>
      <c r="F7" s="52">
        <f>+'[5]MAJ site(social)'!E7</f>
        <v>35586.616000000002</v>
      </c>
      <c r="G7" s="52">
        <f>+'[5]MAJ site(social)'!F7</f>
        <v>35951.656999999999</v>
      </c>
      <c r="H7" s="52">
        <f>+'[5]MAJ site(social)'!G7</f>
        <v>36313.188999999998</v>
      </c>
      <c r="I7" s="52">
        <f>+'[5]MAJ site(social)'!H7</f>
        <v>36670.216</v>
      </c>
      <c r="J7" s="52">
        <f>+'[5]MAJ site(social)'!I7</f>
        <v>37022.385000000002</v>
      </c>
      <c r="K7" s="171">
        <f>+'[5]MAJ site(social)'!J7</f>
        <v>37369.652000000002</v>
      </c>
    </row>
    <row r="8" spans="1:11" s="21" customFormat="1" ht="32.25" customHeight="1">
      <c r="A8" s="144" t="s">
        <v>130</v>
      </c>
      <c r="B8" s="53" t="s">
        <v>7</v>
      </c>
      <c r="C8" s="54">
        <f>[1]social!F9</f>
        <v>54.545139250164745</v>
      </c>
      <c r="D8" s="54">
        <f>+'[5]MAJ site(social)'!C8</f>
        <v>60.384812536709681</v>
      </c>
      <c r="E8" s="54">
        <f>+'[5]MAJ site(social)'!D8</f>
        <v>62.374740367898539</v>
      </c>
      <c r="F8" s="54">
        <f>+'[5]MAJ site(social)'!E8</f>
        <v>62.877894880479786</v>
      </c>
      <c r="G8" s="54">
        <f>+'[5]MAJ site(social)'!F8</f>
        <v>63.372428147053142</v>
      </c>
      <c r="H8" s="54">
        <f>+'[5]MAJ site(social)'!G8</f>
        <v>63.858065453849292</v>
      </c>
      <c r="I8" s="54">
        <f>+'[5]MAJ site(social)'!H8</f>
        <v>64.334453334008174</v>
      </c>
      <c r="J8" s="54">
        <f>+'[5]MAJ site(social)'!I8</f>
        <v>64.801457280507464</v>
      </c>
      <c r="K8" s="169">
        <f>+'[5]MAJ site(social)'!J8</f>
        <v>65.25872919555151</v>
      </c>
    </row>
    <row r="9" spans="1:11" s="21" customFormat="1" ht="32.25" customHeight="1">
      <c r="A9" s="144" t="s">
        <v>131</v>
      </c>
      <c r="B9" s="53" t="s">
        <v>8</v>
      </c>
      <c r="C9" s="54">
        <f>[1]social!F10</f>
        <v>50.250168230487525</v>
      </c>
      <c r="D9" s="54">
        <f>+'[5]MAJ site(social)'!C9</f>
        <v>50.227114275965398</v>
      </c>
      <c r="E9" s="54">
        <f>+'[5]MAJ site(social)'!D9</f>
        <v>50.186676165937058</v>
      </c>
      <c r="F9" s="54">
        <f>+'[5]MAJ site(social)'!E9</f>
        <v>50.189287455710875</v>
      </c>
      <c r="G9" s="54">
        <f>+'[5]MAJ site(social)'!F9</f>
        <v>50.191486306180543</v>
      </c>
      <c r="H9" s="54">
        <f>+'[5]MAJ site(social)'!G9</f>
        <v>50.193093754448284</v>
      </c>
      <c r="I9" s="54">
        <f>+'[5]MAJ site(social)'!H9</f>
        <v>50.19417938525369</v>
      </c>
      <c r="J9" s="54">
        <f>+'[5]MAJ site(social)'!I9</f>
        <v>50.195096831281937</v>
      </c>
      <c r="K9" s="169">
        <f>+'[5]MAJ site(social)'!J9</f>
        <v>50.196333110086222</v>
      </c>
    </row>
    <row r="10" spans="1:11" s="21" customFormat="1" ht="32.25" customHeight="1">
      <c r="A10" s="144" t="s">
        <v>132</v>
      </c>
      <c r="B10" s="55" t="s">
        <v>9</v>
      </c>
      <c r="C10" s="54"/>
      <c r="D10" s="18"/>
      <c r="F10" s="26"/>
      <c r="G10" s="26"/>
      <c r="H10" s="26"/>
      <c r="I10" s="26"/>
      <c r="J10" s="26"/>
      <c r="K10" s="57"/>
    </row>
    <row r="11" spans="1:11" s="21" customFormat="1" ht="32.25" customHeight="1">
      <c r="A11" s="159" t="s">
        <v>133</v>
      </c>
      <c r="B11" s="58" t="s">
        <v>10</v>
      </c>
      <c r="C11" s="54"/>
      <c r="D11" s="18"/>
      <c r="F11" s="26"/>
      <c r="G11" s="26"/>
      <c r="H11" s="26"/>
      <c r="I11" s="26"/>
      <c r="J11" s="26"/>
      <c r="K11" s="57"/>
    </row>
    <row r="12" spans="1:11" s="21" customFormat="1" ht="29.25" customHeight="1">
      <c r="A12" s="150" t="s">
        <v>134</v>
      </c>
      <c r="B12" s="59" t="s">
        <v>11</v>
      </c>
      <c r="C12" s="54">
        <f>[1]social!F13</f>
        <v>31.597531710661642</v>
      </c>
      <c r="D12" s="54">
        <f>+'[5]MAJ site(social)'!C12</f>
        <v>27.21398897048206</v>
      </c>
      <c r="E12" s="54">
        <f>+'[5]MAJ site(social)'!D12</f>
        <v>26.639252344727772</v>
      </c>
      <c r="F12" s="54">
        <f>+'[5]MAJ site(social)'!E12</f>
        <v>26.274757341355524</v>
      </c>
      <c r="G12" s="54">
        <f>+'[5]MAJ site(social)'!F12</f>
        <v>25.930045449643668</v>
      </c>
      <c r="H12" s="54">
        <f>+'[5]MAJ site(social)'!G12</f>
        <v>25.59711018495236</v>
      </c>
      <c r="I12" s="54">
        <f>+'[5]MAJ site(social)'!H12</f>
        <v>25.262553675713285</v>
      </c>
      <c r="J12" s="54">
        <f>+'[5]MAJ site(social)'!I12</f>
        <v>24.911533927379338</v>
      </c>
      <c r="K12" s="169">
        <f>+'[5]MAJ site(social)'!J12</f>
        <v>24.530643207488261</v>
      </c>
    </row>
    <row r="13" spans="1:11" s="21" customFormat="1" ht="29.25" customHeight="1">
      <c r="A13" s="150" t="s">
        <v>135</v>
      </c>
      <c r="B13" s="59" t="s">
        <v>12</v>
      </c>
      <c r="C13" s="54">
        <f>[1]social!F14</f>
        <v>21.268426465546796</v>
      </c>
      <c r="D13" s="54">
        <f>+'[5]MAJ site(social)'!C13</f>
        <v>18.171323517099932</v>
      </c>
      <c r="E13" s="54">
        <f>+'[5]MAJ site(social)'!D13</f>
        <v>17.043089736503426</v>
      </c>
      <c r="F13" s="54">
        <f>+'[5]MAJ site(social)'!E13</f>
        <v>16.814630534131147</v>
      </c>
      <c r="G13" s="54">
        <f>+'[5]MAJ site(social)'!F13</f>
        <v>16.604099777654199</v>
      </c>
      <c r="H13" s="54">
        <f>+'[5]MAJ site(social)'!G13</f>
        <v>16.415236899188336</v>
      </c>
      <c r="I13" s="54">
        <f>+'[5]MAJ site(social)'!H13</f>
        <v>16.25230132268651</v>
      </c>
      <c r="J13" s="54">
        <f>+'[5]MAJ site(social)'!I13</f>
        <v>16.116057893082793</v>
      </c>
      <c r="K13" s="169">
        <f>+'[5]MAJ site(social)'!J13</f>
        <v>16.00975839967683</v>
      </c>
    </row>
    <row r="14" spans="1:11" s="21" customFormat="1" ht="29.25" customHeight="1">
      <c r="A14" s="150" t="s">
        <v>136</v>
      </c>
      <c r="B14" s="59" t="s">
        <v>13</v>
      </c>
      <c r="C14" s="54">
        <f>[1]social!F15</f>
        <v>39.756599245800487</v>
      </c>
      <c r="D14" s="54">
        <f>+'[5]MAJ site(social)'!C14</f>
        <v>45.035551409480149</v>
      </c>
      <c r="E14" s="54">
        <f>+'[5]MAJ site(social)'!D14</f>
        <v>45.827835321107344</v>
      </c>
      <c r="F14" s="54">
        <f>+'[5]MAJ site(social)'!E14</f>
        <v>46.049495124796358</v>
      </c>
      <c r="G14" s="54">
        <f>+'[5]MAJ site(social)'!F14</f>
        <v>46.182258024991732</v>
      </c>
      <c r="H14" s="54">
        <f>+'[5]MAJ site(social)'!G14</f>
        <v>46.243236858101341</v>
      </c>
      <c r="I14" s="54">
        <f>+'[5]MAJ site(social)'!H14</f>
        <v>46.264115270005504</v>
      </c>
      <c r="J14" s="54">
        <f>+'[5]MAJ site(social)'!I14</f>
        <v>46.286785683850461</v>
      </c>
      <c r="K14" s="169">
        <f>+'[5]MAJ site(social)'!J14</f>
        <v>46.339069467384924</v>
      </c>
    </row>
    <row r="15" spans="1:11" s="21" customFormat="1" ht="29.25" customHeight="1">
      <c r="A15" s="150" t="s">
        <v>137</v>
      </c>
      <c r="B15" s="59" t="s">
        <v>14</v>
      </c>
      <c r="C15" s="54">
        <f>[1]social!F16</f>
        <v>7.3774425779910864</v>
      </c>
      <c r="D15" s="54">
        <f>+'[5]MAJ site(social)'!C15</f>
        <v>9.4917247770370263</v>
      </c>
      <c r="E15" s="54">
        <f>+'[5]MAJ site(social)'!D15</f>
        <v>10.489822597661464</v>
      </c>
      <c r="F15" s="54">
        <f>+'[5]MAJ site(social)'!E15</f>
        <v>10.861116999716973</v>
      </c>
      <c r="G15" s="54">
        <f>+'[5]MAJ site(social)'!F15</f>
        <v>11.283596747710405</v>
      </c>
      <c r="H15" s="54">
        <f>+'[5]MAJ site(social)'!G15</f>
        <v>11.744416057757968</v>
      </c>
      <c r="I15" s="54">
        <f>+'[5]MAJ site(social)'!H15</f>
        <v>12.221029731594708</v>
      </c>
      <c r="J15" s="54">
        <f>+'[5]MAJ site(social)'!I15</f>
        <v>12.685622495687406</v>
      </c>
      <c r="K15" s="169">
        <f>+'[5]MAJ site(social)'!J15</f>
        <v>13.120528925449987</v>
      </c>
    </row>
    <row r="16" spans="1:11" s="21" customFormat="1" ht="29.25" customHeight="1">
      <c r="A16" s="159" t="s">
        <v>138</v>
      </c>
      <c r="B16" s="58" t="s">
        <v>15</v>
      </c>
      <c r="C16" s="54">
        <f>[1]social!F17</f>
        <v>0</v>
      </c>
      <c r="D16" s="18"/>
      <c r="E16" s="54"/>
      <c r="F16" s="54"/>
      <c r="G16" s="54"/>
      <c r="H16" s="54"/>
      <c r="I16" s="54"/>
      <c r="J16" s="54"/>
      <c r="K16" s="169"/>
    </row>
    <row r="17" spans="1:11" s="21" customFormat="1" ht="29.25" customHeight="1">
      <c r="A17" s="150" t="s">
        <v>134</v>
      </c>
      <c r="B17" s="59" t="s">
        <v>11</v>
      </c>
      <c r="C17" s="54">
        <f>[1]social!F18</f>
        <v>27.600457782299088</v>
      </c>
      <c r="D17" s="54">
        <f>+'[5]MAJ site(social)'!C17</f>
        <v>25.136428201184156</v>
      </c>
      <c r="E17" s="54">
        <f>+'[5]MAJ site(social)'!D17</f>
        <v>24.505736749844694</v>
      </c>
      <c r="F17" s="54">
        <f>+'[5]MAJ site(social)'!E17</f>
        <v>24.182272034265111</v>
      </c>
      <c r="G17" s="54">
        <f>+'[5]MAJ site(social)'!F17</f>
        <v>23.887369412816451</v>
      </c>
      <c r="H17" s="54">
        <f>+'[5]MAJ site(social)'!G17</f>
        <v>23.611594340395619</v>
      </c>
      <c r="I17" s="54">
        <f>+'[5]MAJ site(social)'!H17</f>
        <v>23.342702352784041</v>
      </c>
      <c r="J17" s="54">
        <f>+'[5]MAJ site(social)'!I17</f>
        <v>23.068032259536839</v>
      </c>
      <c r="K17" s="169">
        <f>+'[5]MAJ site(social)'!J17</f>
        <v>22.776582239032663</v>
      </c>
    </row>
    <row r="18" spans="1:11" s="21" customFormat="1" ht="29.25" customHeight="1">
      <c r="A18" s="150" t="s">
        <v>135</v>
      </c>
      <c r="B18" s="59" t="s">
        <v>12</v>
      </c>
      <c r="C18" s="54">
        <f>[1]social!F19</f>
        <v>20.180569684638861</v>
      </c>
      <c r="D18" s="54">
        <f>+'[5]MAJ site(social)'!C18</f>
        <v>17.31772655868463</v>
      </c>
      <c r="E18" s="54">
        <f>+'[5]MAJ site(social)'!D18</f>
        <v>16.256707851079163</v>
      </c>
      <c r="F18" s="54">
        <f>+'[5]MAJ site(social)'!E18</f>
        <v>15.919349717321349</v>
      </c>
      <c r="G18" s="54">
        <f>+'[5]MAJ site(social)'!F18</f>
        <v>15.618051147504605</v>
      </c>
      <c r="H18" s="54">
        <f>+'[5]MAJ site(social)'!G18</f>
        <v>15.352858479703652</v>
      </c>
      <c r="I18" s="54">
        <f>+'[5]MAJ site(social)'!H18</f>
        <v>15.122473977265535</v>
      </c>
      <c r="J18" s="54">
        <f>+'[5]MAJ site(social)'!I18</f>
        <v>14.92073813374949</v>
      </c>
      <c r="K18" s="169">
        <f>+'[5]MAJ site(social)'!J18</f>
        <v>14.744912855066804</v>
      </c>
    </row>
    <row r="19" spans="1:11" s="21" customFormat="1" ht="29.25" customHeight="1">
      <c r="A19" s="150" t="s">
        <v>136</v>
      </c>
      <c r="B19" s="59" t="s">
        <v>13</v>
      </c>
      <c r="C19" s="54">
        <f>[1]social!F20</f>
        <v>44.951678535096647</v>
      </c>
      <c r="D19" s="54">
        <f>+'[5]MAJ site(social)'!C19</f>
        <v>48.023420159774844</v>
      </c>
      <c r="E19" s="54">
        <f>+'[5]MAJ site(social)'!D19</f>
        <v>48.601893263327582</v>
      </c>
      <c r="F19" s="54">
        <f>+'[5]MAJ site(social)'!E19</f>
        <v>48.831550964052518</v>
      </c>
      <c r="G19" s="54">
        <f>+'[5]MAJ site(social)'!F19</f>
        <v>48.953046506852914</v>
      </c>
      <c r="H19" s="54">
        <f>+'[5]MAJ site(social)'!G19</f>
        <v>48.988390997416872</v>
      </c>
      <c r="I19" s="54">
        <f>+'[5]MAJ site(social)'!H19</f>
        <v>48.97325881014428</v>
      </c>
      <c r="J19" s="54">
        <f>+'[5]MAJ site(social)'!I19</f>
        <v>48.952928061282869</v>
      </c>
      <c r="K19" s="169">
        <f>+'[5]MAJ site(social)'!J19</f>
        <v>48.9575494444572</v>
      </c>
    </row>
    <row r="20" spans="1:11" s="21" customFormat="1" ht="29.25" customHeight="1">
      <c r="A20" s="150" t="s">
        <v>137</v>
      </c>
      <c r="B20" s="59" t="s">
        <v>14</v>
      </c>
      <c r="C20" s="54">
        <f>[1]social!F21</f>
        <v>7.2609359104781284</v>
      </c>
      <c r="D20" s="54">
        <f>+'[5]MAJ site(social)'!C20</f>
        <v>9.5224250803563741</v>
      </c>
      <c r="E20" s="54">
        <f>+'[5]MAJ site(social)'!D20</f>
        <v>10.635662135748557</v>
      </c>
      <c r="F20" s="54">
        <f>+'[5]MAJ site(social)'!E20</f>
        <v>11.066827284361025</v>
      </c>
      <c r="G20" s="54">
        <f>+'[5]MAJ site(social)'!F20</f>
        <v>11.54153293282603</v>
      </c>
      <c r="H20" s="54">
        <f>+'[5]MAJ site(social)'!G20</f>
        <v>12.04715618248386</v>
      </c>
      <c r="I20" s="54">
        <f>+'[5]MAJ site(social)'!H20</f>
        <v>12.561564859806143</v>
      </c>
      <c r="J20" s="54">
        <f>+'[5]MAJ site(social)'!I20</f>
        <v>13.058301545430806</v>
      </c>
      <c r="K20" s="169">
        <f>+'[5]MAJ site(social)'!J20</f>
        <v>13.520955461443329</v>
      </c>
    </row>
    <row r="21" spans="1:11" s="21" customFormat="1" ht="46.5" customHeight="1">
      <c r="A21" s="147" t="s">
        <v>139</v>
      </c>
      <c r="B21" s="60" t="s">
        <v>16</v>
      </c>
      <c r="C21" s="52">
        <f>[1]social!F22</f>
        <v>5354</v>
      </c>
      <c r="D21" s="52">
        <f>+'[5]MAJ site(social)'!C21</f>
        <v>7359.8414999999995</v>
      </c>
      <c r="E21" s="52">
        <f>+'[5]MAJ site(social)'!D21</f>
        <v>8064.1469999999999</v>
      </c>
      <c r="F21" s="52">
        <f>+'[5]MAJ site(social)'!E21</f>
        <v>8251.18</v>
      </c>
      <c r="G21" s="52">
        <f>+'[5]MAJ site(social)'!F21</f>
        <v>8438.2119999999995</v>
      </c>
      <c r="H21" s="52">
        <f>+'[5]MAJ site(social)'!G21</f>
        <v>8635.5769999999993</v>
      </c>
      <c r="I21" s="52">
        <f>+'[5]MAJ site(social)'!H21</f>
        <v>8832.9419999999991</v>
      </c>
      <c r="J21" s="52">
        <f>+'[5]MAJ site(social)'!I21</f>
        <v>9030.3070000000007</v>
      </c>
      <c r="K21" s="171">
        <f>+'[5]MAJ site(social)'!J21</f>
        <v>9227.6720000000005</v>
      </c>
    </row>
    <row r="22" spans="1:11" s="21" customFormat="1" ht="32.25" customHeight="1">
      <c r="A22" s="150" t="s">
        <v>140</v>
      </c>
      <c r="B22" s="58" t="s">
        <v>17</v>
      </c>
      <c r="C22" s="54">
        <f>[1]social!F23</f>
        <v>63.970862906238324</v>
      </c>
      <c r="D22" s="54">
        <f>+'[5]MAJ site(social)'!C22</f>
        <v>66.099999999999994</v>
      </c>
      <c r="E22" s="54">
        <f>+'[5]MAJ site(social)'!D22</f>
        <v>67.897770216738365</v>
      </c>
      <c r="F22" s="54">
        <f>+'[5]MAJ site(social)'!E22</f>
        <v>68.393660058318929</v>
      </c>
      <c r="G22" s="54">
        <f>+'[5]MAJ site(social)'!F22</f>
        <v>68.867587114426613</v>
      </c>
      <c r="H22" s="54">
        <f>+'[5]MAJ site(social)'!G22</f>
        <v>69.330503335214317</v>
      </c>
      <c r="I22" s="54">
        <f>+'[5]MAJ site(social)'!H22</f>
        <v>69.772732573133624</v>
      </c>
      <c r="J22" s="54">
        <f>+'[5]MAJ site(social)'!I22</f>
        <v>70.195631222725879</v>
      </c>
      <c r="K22" s="169">
        <f>+'[5]MAJ site(social)'!J22</f>
        <v>70.600439634178585</v>
      </c>
    </row>
    <row r="23" spans="1:11" ht="32.25" customHeight="1">
      <c r="A23" s="147" t="s">
        <v>141</v>
      </c>
      <c r="B23" s="60" t="s">
        <v>18</v>
      </c>
      <c r="C23" s="54">
        <f>[1]social!F24</f>
        <v>5.3853193873739258</v>
      </c>
      <c r="D23" s="61">
        <f>+'[5]MAJ site(social)'!C23</f>
        <v>4.6025596391880148</v>
      </c>
      <c r="E23" s="61">
        <f>+'[5]MAJ site(social)'!D23</f>
        <v>4.4000000000000004</v>
      </c>
      <c r="F23" s="61">
        <f>+'[5]MAJ site(social)'!E23</f>
        <v>4.4000000000000004</v>
      </c>
      <c r="G23" s="61">
        <f>+'[5]MAJ site(social)'!F23</f>
        <v>4.3</v>
      </c>
      <c r="H23" s="61">
        <f>+'[5]MAJ site(social)'!G23</f>
        <v>4.2</v>
      </c>
      <c r="I23" s="61">
        <f>+'[5]MAJ site(social)'!H23</f>
        <v>4.2</v>
      </c>
      <c r="J23" s="61">
        <f>+'[5]MAJ site(social)'!I23</f>
        <v>4.0999999999999996</v>
      </c>
      <c r="K23" s="161">
        <f>+'[5]MAJ site(social)'!J23</f>
        <v>4.0999999999999996</v>
      </c>
    </row>
    <row r="24" spans="1:11" s="21" customFormat="1" ht="32.25" customHeight="1">
      <c r="A24" s="142" t="s">
        <v>140</v>
      </c>
      <c r="B24" s="62" t="s">
        <v>15</v>
      </c>
      <c r="C24" s="54">
        <f>[1]social!F25</f>
        <v>4.5918248175182486</v>
      </c>
      <c r="D24" s="54">
        <f>+'[5]MAJ site(social)'!C24</f>
        <v>4.2033874420750701</v>
      </c>
      <c r="E24" s="54">
        <f>+'[5]MAJ site(social)'!D24</f>
        <v>4</v>
      </c>
      <c r="F24" s="54">
        <f>+'[5]MAJ site(social)'!E24</f>
        <v>4</v>
      </c>
      <c r="G24" s="54">
        <f>+'[5]MAJ site(social)'!F24</f>
        <v>3.9</v>
      </c>
      <c r="H24" s="54">
        <f>+'[5]MAJ site(social)'!G24</f>
        <v>3.9</v>
      </c>
      <c r="I24" s="54">
        <f>+'[5]MAJ site(social)'!H24</f>
        <v>3.9</v>
      </c>
      <c r="J24" s="54">
        <f>+'[5]MAJ site(social)'!I24</f>
        <v>3.8</v>
      </c>
      <c r="K24" s="169">
        <f>+'[5]MAJ site(social)'!J24</f>
        <v>3.8</v>
      </c>
    </row>
    <row r="25" spans="1:11" s="21" customFormat="1" ht="32.25" customHeight="1">
      <c r="A25" s="142" t="s">
        <v>142</v>
      </c>
      <c r="B25" s="62" t="s">
        <v>19</v>
      </c>
      <c r="C25" s="54">
        <f>[1]social!F26</f>
        <v>6.7941938828408501</v>
      </c>
      <c r="D25" s="54">
        <f>+'[5]MAJ site(social)'!C25</f>
        <v>5.3665981447499354</v>
      </c>
      <c r="E25" s="54">
        <f>+'[5]MAJ site(social)'!D25</f>
        <v>5.2</v>
      </c>
      <c r="F25" s="54">
        <f>+'[5]MAJ site(social)'!E25</f>
        <v>5.2</v>
      </c>
      <c r="G25" s="54">
        <f>+'[5]MAJ site(social)'!F25</f>
        <v>5.0999999999999996</v>
      </c>
      <c r="H25" s="54">
        <f>+'[5]MAJ site(social)'!G25</f>
        <v>5</v>
      </c>
      <c r="I25" s="54">
        <f>+'[5]MAJ site(social)'!H25</f>
        <v>4.9000000000000004</v>
      </c>
      <c r="J25" s="54">
        <f>+'[5]MAJ site(social)'!I25</f>
        <v>4.8</v>
      </c>
      <c r="K25" s="169">
        <f>+'[5]MAJ site(social)'!J25</f>
        <v>4.7</v>
      </c>
    </row>
    <row r="26" spans="1:11" ht="6.75" customHeight="1" thickBot="1">
      <c r="A26" s="2"/>
      <c r="B26" s="2"/>
      <c r="C26" s="3"/>
      <c r="D26" s="4"/>
      <c r="E26" s="3"/>
      <c r="F26" s="5"/>
      <c r="G26" s="5"/>
      <c r="H26" s="6"/>
      <c r="I26" s="6"/>
      <c r="J26" s="35"/>
      <c r="K26" s="181"/>
    </row>
    <row r="27" spans="1:11" s="9" customFormat="1" ht="25.5" customHeight="1" thickBot="1">
      <c r="A27" s="38"/>
      <c r="B27" s="38"/>
      <c r="C27" s="39"/>
      <c r="D27" s="40" t="s">
        <v>127</v>
      </c>
      <c r="E27" s="41"/>
      <c r="F27" s="41"/>
      <c r="G27" s="41"/>
      <c r="H27" s="41"/>
      <c r="I27" s="41"/>
      <c r="J27" s="41"/>
      <c r="K27" s="42"/>
    </row>
    <row r="28" spans="1:11" thickBot="1">
      <c r="A28" s="43"/>
      <c r="B28" s="43"/>
      <c r="C28" s="44">
        <v>2001</v>
      </c>
      <c r="D28" s="15" t="s">
        <v>251</v>
      </c>
      <c r="E28" s="45" t="s">
        <v>120</v>
      </c>
      <c r="F28" s="157">
        <v>2019</v>
      </c>
      <c r="G28" s="157">
        <v>2020</v>
      </c>
      <c r="H28" s="157">
        <v>2021</v>
      </c>
      <c r="I28" s="157"/>
      <c r="J28" s="157"/>
      <c r="K28" s="168"/>
    </row>
    <row r="29" spans="1:11" s="21" customFormat="1" ht="15" customHeight="1">
      <c r="A29" s="62"/>
      <c r="B29" s="62"/>
      <c r="C29" s="50"/>
      <c r="D29" s="50"/>
      <c r="E29" s="26"/>
      <c r="F29" s="26"/>
      <c r="G29" s="26"/>
      <c r="H29" s="26"/>
      <c r="I29" s="26"/>
      <c r="J29" s="26"/>
      <c r="K29" s="57"/>
    </row>
    <row r="30" spans="1:11" s="21" customFormat="1" ht="32.25" customHeight="1">
      <c r="A30" s="147" t="s">
        <v>158</v>
      </c>
      <c r="B30" s="63" t="s">
        <v>20</v>
      </c>
      <c r="C30" s="64">
        <f>[1]social!F29</f>
        <v>5.52</v>
      </c>
      <c r="D30" s="64">
        <f>+'[5]MAJ site(social)'!C30</f>
        <v>2.1683333333333334</v>
      </c>
      <c r="E30" s="64">
        <f>+'[5]MAJ site(social)'!D30</f>
        <v>2.38</v>
      </c>
      <c r="F30" s="64">
        <f>+'[5]MAJ site(social)'!E30</f>
        <v>2.12</v>
      </c>
      <c r="G30" s="64">
        <f>+'[5]MAJ site(social)'!F30</f>
        <v>2.1</v>
      </c>
      <c r="H30" s="64">
        <f>+'[5]MAJ site(social)'!G30</f>
        <v>2.1</v>
      </c>
      <c r="I30" s="64"/>
      <c r="J30" s="64"/>
      <c r="K30" s="182"/>
    </row>
    <row r="31" spans="1:11" s="21" customFormat="1" ht="32.25" customHeight="1">
      <c r="A31" s="151" t="s">
        <v>140</v>
      </c>
      <c r="B31" s="62" t="s">
        <v>15</v>
      </c>
      <c r="C31" s="65">
        <f>[1]social!F30</f>
        <v>4.28</v>
      </c>
      <c r="D31" s="65">
        <f>+'[5]MAJ site(social)'!C31</f>
        <v>1.9216666666666669</v>
      </c>
      <c r="E31" s="65">
        <f>+'[5]MAJ site(social)'!D31</f>
        <v>2.12</v>
      </c>
      <c r="F31" s="65">
        <f>+'[5]MAJ site(social)'!E31</f>
        <v>1.93</v>
      </c>
      <c r="G31" s="65">
        <f>+'[5]MAJ site(social)'!F31</f>
        <v>1.9</v>
      </c>
      <c r="H31" s="65">
        <f>+'[5]MAJ site(social)'!G31</f>
        <v>1.9</v>
      </c>
      <c r="I31" s="65"/>
      <c r="J31" s="65"/>
      <c r="K31" s="183"/>
    </row>
    <row r="32" spans="1:11" s="21" customFormat="1" ht="32.25" customHeight="1">
      <c r="A32" s="152" t="s">
        <v>142</v>
      </c>
      <c r="B32" s="62" t="s">
        <v>19</v>
      </c>
      <c r="C32" s="65">
        <f>[1]social!F31</f>
        <v>6.59</v>
      </c>
      <c r="D32" s="65">
        <f>+'[5]MAJ site(social)'!C32</f>
        <v>2.5436195820202787</v>
      </c>
      <c r="E32" s="65">
        <f>+'[5]MAJ site(social)'!D32</f>
        <v>2.8</v>
      </c>
      <c r="F32" s="65">
        <f>+'[5]MAJ site(social)'!E32</f>
        <v>2.42</v>
      </c>
      <c r="G32" s="65">
        <f>+'[5]MAJ site(social)'!F32</f>
        <v>2.4</v>
      </c>
      <c r="H32" s="65">
        <f>+'[5]MAJ site(social)'!G32</f>
        <v>2.4</v>
      </c>
      <c r="I32" s="65"/>
      <c r="J32" s="65"/>
      <c r="K32" s="183"/>
    </row>
    <row r="33" spans="1:11" s="21" customFormat="1" ht="11.25" customHeight="1" thickBot="1">
      <c r="A33" s="62"/>
      <c r="B33" s="62"/>
      <c r="C33" s="65"/>
      <c r="D33" s="66"/>
      <c r="E33" s="66"/>
      <c r="F33" s="66"/>
      <c r="G33" s="66"/>
      <c r="K33" s="57"/>
    </row>
    <row r="34" spans="1:11" s="9" customFormat="1" ht="25.5" customHeight="1" thickBot="1">
      <c r="A34" s="67"/>
      <c r="B34" s="67"/>
      <c r="C34" s="68"/>
      <c r="D34" s="40" t="s">
        <v>127</v>
      </c>
      <c r="E34" s="41"/>
      <c r="F34" s="41"/>
      <c r="G34" s="41"/>
      <c r="H34" s="41"/>
      <c r="I34" s="41"/>
      <c r="J34" s="41"/>
      <c r="K34" s="42"/>
    </row>
    <row r="35" spans="1:11" thickBot="1">
      <c r="A35" s="43"/>
      <c r="B35" s="43"/>
      <c r="C35" s="44"/>
      <c r="D35" s="15" t="s">
        <v>251</v>
      </c>
      <c r="E35" s="12" t="s">
        <v>121</v>
      </c>
      <c r="F35" s="45" t="s">
        <v>222</v>
      </c>
      <c r="G35" s="45" t="s">
        <v>232</v>
      </c>
      <c r="H35" s="45" t="s">
        <v>233</v>
      </c>
      <c r="I35" s="45" t="s">
        <v>253</v>
      </c>
      <c r="J35" s="45" t="s">
        <v>254</v>
      </c>
      <c r="K35" s="46" t="s">
        <v>252</v>
      </c>
    </row>
    <row r="36" spans="1:11" s="21" customFormat="1" ht="32.25" customHeight="1">
      <c r="A36" s="147" t="s">
        <v>143</v>
      </c>
      <c r="B36" s="63" t="s">
        <v>21</v>
      </c>
      <c r="C36" s="50">
        <f>[1]social!G34</f>
        <v>21.5</v>
      </c>
      <c r="D36" s="61">
        <f>+'[5]MAJ site(social)'!C36</f>
        <v>17.95</v>
      </c>
      <c r="E36" s="61">
        <f>+'[5]MAJ site(social)'!D36</f>
        <v>17.2</v>
      </c>
      <c r="F36" s="61">
        <f>+'[5]MAJ site(social)'!E36</f>
        <v>16.899999999999999</v>
      </c>
      <c r="G36" s="61">
        <f>+'[5]MAJ site(social)'!F36</f>
        <v>16.7</v>
      </c>
      <c r="H36" s="61">
        <f>+'[5]MAJ site(social)'!G36</f>
        <v>16.5</v>
      </c>
      <c r="I36" s="61">
        <f>+'[5]MAJ site(social)'!H36</f>
        <v>16.2</v>
      </c>
      <c r="J36" s="61">
        <f>+'[5]MAJ site(social)'!I36</f>
        <v>16</v>
      </c>
      <c r="K36" s="161">
        <f>+'[5]MAJ site(social)'!J36</f>
        <v>15.7</v>
      </c>
    </row>
    <row r="37" spans="1:11" s="21" customFormat="1" ht="32.25" customHeight="1">
      <c r="A37" s="142" t="s">
        <v>140</v>
      </c>
      <c r="B37" s="62" t="s">
        <v>15</v>
      </c>
      <c r="C37" s="69">
        <f>[1]social!G35</f>
        <v>19.5</v>
      </c>
      <c r="D37" s="54">
        <f>+'[5]MAJ site(social)'!C37</f>
        <v>16.016666666666666</v>
      </c>
      <c r="E37" s="54">
        <f>+'[5]MAJ site(social)'!D37</f>
        <v>16.399999999999999</v>
      </c>
      <c r="F37" s="54">
        <f>+'[5]MAJ site(social)'!E37</f>
        <v>16.2</v>
      </c>
      <c r="G37" s="54">
        <f>+'[5]MAJ site(social)'!F37</f>
        <v>16.100000000000001</v>
      </c>
      <c r="H37" s="54">
        <f>+'[5]MAJ site(social)'!G37</f>
        <v>15.9</v>
      </c>
      <c r="I37" s="54">
        <f>+'[5]MAJ site(social)'!H37</f>
        <v>15.7</v>
      </c>
      <c r="J37" s="54">
        <f>+'[5]MAJ site(social)'!I37</f>
        <v>15.5</v>
      </c>
      <c r="K37" s="169">
        <f>+'[5]MAJ site(social)'!J37</f>
        <v>15.2</v>
      </c>
    </row>
    <row r="38" spans="1:11" s="21" customFormat="1" ht="32.25" customHeight="1">
      <c r="A38" s="142" t="s">
        <v>142</v>
      </c>
      <c r="B38" s="62" t="s">
        <v>19</v>
      </c>
      <c r="C38" s="69">
        <f>[1]social!G36</f>
        <v>24</v>
      </c>
      <c r="D38" s="54">
        <f>+'[5]MAJ site(social)'!C38</f>
        <v>20.833333333333332</v>
      </c>
      <c r="E38" s="54">
        <f>+'[5]MAJ site(social)'!D38</f>
        <v>18.5</v>
      </c>
      <c r="F38" s="54">
        <f>+'[5]MAJ site(social)'!E38</f>
        <v>18.100000000000001</v>
      </c>
      <c r="G38" s="54">
        <f>+'[5]MAJ site(social)'!F38</f>
        <v>17.8</v>
      </c>
      <c r="H38" s="54">
        <f>+'[5]MAJ site(social)'!G38</f>
        <v>17.5</v>
      </c>
      <c r="I38" s="54">
        <f>+'[5]MAJ site(social)'!H38</f>
        <v>17.2</v>
      </c>
      <c r="J38" s="54">
        <f>+'[5]MAJ site(social)'!I38</f>
        <v>16.899999999999999</v>
      </c>
      <c r="K38" s="169">
        <f>+'[5]MAJ site(social)'!J38</f>
        <v>16.7</v>
      </c>
    </row>
    <row r="39" spans="1:11" s="21" customFormat="1" ht="32.25" customHeight="1">
      <c r="A39" s="147" t="s">
        <v>144</v>
      </c>
      <c r="B39" s="63" t="s">
        <v>22</v>
      </c>
      <c r="C39" s="61">
        <f>[1]social!G38</f>
        <v>5.8</v>
      </c>
      <c r="D39" s="61">
        <f>+'[5]MAJ site(social)'!C39</f>
        <v>5.2799999999999994</v>
      </c>
      <c r="E39" s="61">
        <f>+'[5]MAJ site(social)'!D39</f>
        <v>5.0999999999999996</v>
      </c>
      <c r="F39" s="61">
        <f>+'[5]MAJ site(social)'!E39</f>
        <v>5.0999999999999996</v>
      </c>
      <c r="G39" s="61">
        <f>+'[5]MAJ site(social)'!F39</f>
        <v>5</v>
      </c>
      <c r="H39" s="61">
        <f>+'[5]MAJ site(social)'!G39</f>
        <v>5.0999999999999996</v>
      </c>
      <c r="I39" s="61">
        <f>+'[5]MAJ site(social)'!H39</f>
        <v>5.0999999999999996</v>
      </c>
      <c r="J39" s="61">
        <f>+'[5]MAJ site(social)'!I39</f>
        <v>5.0999999999999996</v>
      </c>
      <c r="K39" s="161">
        <f>+'[5]MAJ site(social)'!J39</f>
        <v>5.2</v>
      </c>
    </row>
    <row r="40" spans="1:11" s="21" customFormat="1" ht="32.25" customHeight="1">
      <c r="A40" s="147" t="s">
        <v>145</v>
      </c>
      <c r="B40" s="70" t="s">
        <v>23</v>
      </c>
      <c r="C40" s="54">
        <f>[1]social!G39</f>
        <v>15.7</v>
      </c>
      <c r="D40" s="61">
        <f>+'[5]MAJ site(social)'!C40</f>
        <v>12.67</v>
      </c>
      <c r="E40" s="61">
        <f>+'[5]MAJ site(social)'!D40</f>
        <v>12.1</v>
      </c>
      <c r="F40" s="61">
        <f>+'[5]MAJ site(social)'!E40</f>
        <v>11.799999999999999</v>
      </c>
      <c r="G40" s="61">
        <f>+'[5]MAJ site(social)'!F40</f>
        <v>11.7</v>
      </c>
      <c r="H40" s="61">
        <f>+'[5]MAJ site(social)'!G40</f>
        <v>11.4</v>
      </c>
      <c r="I40" s="61">
        <f>+'[5]MAJ site(social)'!H40</f>
        <v>11.1</v>
      </c>
      <c r="J40" s="61">
        <f>+'[5]MAJ site(social)'!I40</f>
        <v>10.9</v>
      </c>
      <c r="K40" s="161">
        <f>+'[5]MAJ site(social)'!J40</f>
        <v>10.5</v>
      </c>
    </row>
    <row r="41" spans="1:11" s="21" customFormat="1" ht="9" customHeight="1" thickBot="1">
      <c r="A41" s="70"/>
      <c r="B41" s="70"/>
      <c r="C41" s="70"/>
      <c r="D41" s="70"/>
      <c r="E41" s="54"/>
      <c r="K41" s="175"/>
    </row>
    <row r="42" spans="1:11" s="9" customFormat="1" ht="25.5" customHeight="1" thickBot="1">
      <c r="A42" s="67"/>
      <c r="B42" s="67"/>
      <c r="C42" s="68"/>
      <c r="D42" s="71" t="s">
        <v>127</v>
      </c>
      <c r="E42" s="41"/>
      <c r="F42" s="41"/>
      <c r="G42" s="41"/>
      <c r="H42" s="41"/>
      <c r="I42" s="41"/>
      <c r="J42" s="41"/>
      <c r="K42" s="42"/>
    </row>
    <row r="43" spans="1:11" thickBot="1">
      <c r="A43" s="43"/>
      <c r="B43" s="43"/>
      <c r="C43" s="44"/>
      <c r="D43" s="15" t="s">
        <v>251</v>
      </c>
      <c r="E43" s="12" t="s">
        <v>121</v>
      </c>
      <c r="F43" s="45" t="s">
        <v>222</v>
      </c>
      <c r="G43" s="45" t="s">
        <v>232</v>
      </c>
      <c r="H43" s="45" t="s">
        <v>233</v>
      </c>
      <c r="I43" s="45" t="s">
        <v>253</v>
      </c>
      <c r="J43" s="45" t="s">
        <v>254</v>
      </c>
      <c r="K43" s="46"/>
    </row>
    <row r="44" spans="1:11" s="21" customFormat="1" ht="28.5" customHeight="1">
      <c r="A44" s="139" t="s">
        <v>257</v>
      </c>
      <c r="B44" s="49" t="s">
        <v>24</v>
      </c>
      <c r="C44" s="69"/>
      <c r="D44" s="22"/>
      <c r="E44" s="50"/>
      <c r="F44" s="50"/>
      <c r="K44" s="57"/>
    </row>
    <row r="45" spans="1:11" s="21" customFormat="1" ht="37.5" customHeight="1">
      <c r="A45" s="149" t="s">
        <v>159</v>
      </c>
      <c r="B45" s="72" t="s">
        <v>25</v>
      </c>
      <c r="C45" s="50">
        <f>[1]social!G42</f>
        <v>90.5</v>
      </c>
      <c r="D45" s="73">
        <f>'[5]MAJ site(social)'!C45</f>
        <v>98.766666666666666</v>
      </c>
      <c r="E45" s="73">
        <f>'[5]MAJ site(social)'!D45</f>
        <v>99.5</v>
      </c>
      <c r="F45" s="73">
        <f>'[5]MAJ site(social)'!E45</f>
        <v>99.8</v>
      </c>
      <c r="G45" s="73">
        <f>'[5]MAJ site(social)'!F45</f>
        <v>100</v>
      </c>
      <c r="H45" s="73">
        <f>'[5]MAJ site(social)'!G45</f>
        <v>103.7</v>
      </c>
      <c r="I45" s="73">
        <f>'[5]MAJ site(social)'!H45</f>
        <v>107.7</v>
      </c>
      <c r="J45" s="73"/>
      <c r="K45" s="184"/>
    </row>
    <row r="46" spans="1:11" s="21" customFormat="1" ht="32.25" customHeight="1">
      <c r="A46" s="142" t="s">
        <v>142</v>
      </c>
      <c r="B46" s="62" t="s">
        <v>19</v>
      </c>
      <c r="C46" s="69">
        <f>[1]social!G43</f>
        <v>0</v>
      </c>
      <c r="D46" s="73">
        <f>'[5]MAJ site(social)'!C46</f>
        <v>98.90000000000002</v>
      </c>
      <c r="E46" s="73">
        <f>'[5]MAJ site(social)'!D46</f>
        <v>102.7</v>
      </c>
      <c r="F46" s="73">
        <f>'[5]MAJ site(social)'!E46</f>
        <v>103.6</v>
      </c>
      <c r="G46" s="73">
        <f>'[5]MAJ site(social)'!F46</f>
        <v>104.3</v>
      </c>
      <c r="H46" s="73">
        <f>'[5]MAJ site(social)'!G46</f>
        <v>110.4</v>
      </c>
      <c r="I46" s="73">
        <f>'[5]MAJ site(social)'!H46</f>
        <v>115.9</v>
      </c>
      <c r="J46" s="73"/>
      <c r="K46" s="184"/>
    </row>
    <row r="47" spans="1:11" s="21" customFormat="1" ht="32.25" customHeight="1">
      <c r="A47" s="142" t="s">
        <v>146</v>
      </c>
      <c r="B47" s="59" t="s">
        <v>26</v>
      </c>
      <c r="C47" s="69">
        <f>[1]social!G44</f>
        <v>87.9</v>
      </c>
      <c r="D47" s="73">
        <f>'[5]MAJ site(social)'!C47</f>
        <v>98.399999999999991</v>
      </c>
      <c r="E47" s="73">
        <f>'[5]MAJ site(social)'!D47</f>
        <v>101.9</v>
      </c>
      <c r="F47" s="73">
        <f>'[5]MAJ site(social)'!E47</f>
        <v>103.3</v>
      </c>
      <c r="G47" s="73">
        <f>'[5]MAJ site(social)'!F47</f>
        <v>104.2</v>
      </c>
      <c r="H47" s="73">
        <f>'[5]MAJ site(social)'!G47</f>
        <v>110.3</v>
      </c>
      <c r="I47" s="73">
        <f>'[5]MAJ site(social)'!H47</f>
        <v>116</v>
      </c>
      <c r="J47" s="73">
        <f>'[5]MAJ site(social)'!I47</f>
        <v>119.8</v>
      </c>
      <c r="K47" s="184"/>
    </row>
    <row r="48" spans="1:11" s="47" customFormat="1" ht="15.75">
      <c r="K48" s="48"/>
    </row>
    <row r="49" spans="1:11" s="21" customFormat="1" ht="32.25" customHeight="1">
      <c r="A49" s="149" t="s">
        <v>147</v>
      </c>
      <c r="B49" s="51" t="s">
        <v>27</v>
      </c>
      <c r="C49" s="74">
        <f>[1]social!F55</f>
        <v>747893</v>
      </c>
      <c r="D49" s="74">
        <f>'[5]MAJ site(social)'!C49</f>
        <v>705881.16666666663</v>
      </c>
      <c r="E49" s="74">
        <f>'[5]MAJ site(social)'!D49</f>
        <v>699265</v>
      </c>
      <c r="F49" s="74">
        <f>'[5]MAJ site(social)'!E49</f>
        <v>799937</v>
      </c>
      <c r="G49" s="74">
        <f>'[5]MAJ site(social)'!F49</f>
        <v>893658</v>
      </c>
      <c r="H49" s="74">
        <f>'[5]MAJ site(social)'!G49</f>
        <v>875313</v>
      </c>
      <c r="I49" s="74">
        <f>'[5]MAJ site(social)'!H49</f>
        <v>915491</v>
      </c>
      <c r="J49" s="74">
        <f>'[5]MAJ site(social)'!I49</f>
        <v>931121.21212121216</v>
      </c>
      <c r="K49" s="164"/>
    </row>
    <row r="50" spans="1:11" s="21" customFormat="1" ht="32.25" customHeight="1">
      <c r="A50" s="144" t="s">
        <v>148</v>
      </c>
      <c r="B50" s="75" t="s">
        <v>28</v>
      </c>
      <c r="C50" s="54">
        <f>[1]social!F56</f>
        <v>9.064264540515822</v>
      </c>
      <c r="D50" s="54">
        <f>'[5]MAJ site(social)'!C50</f>
        <v>35.700000000000003</v>
      </c>
      <c r="E50" s="54">
        <f>'[5]MAJ site(social)'!D50</f>
        <v>37.257262983275297</v>
      </c>
      <c r="F50" s="54">
        <f>'[5]MAJ site(social)'!E50</f>
        <v>38.635167519442156</v>
      </c>
      <c r="G50" s="54">
        <f>'[5]MAJ site(social)'!F50</f>
        <v>50.091198198863552</v>
      </c>
      <c r="H50" s="54">
        <f>'[5]MAJ site(social)'!G50</f>
        <v>64.254043981981297</v>
      </c>
      <c r="I50" s="54">
        <f>'[5]MAJ site(social)'!H50</f>
        <v>81.388784816016752</v>
      </c>
      <c r="J50" s="54"/>
      <c r="K50" s="169"/>
    </row>
    <row r="51" spans="1:11" s="21" customFormat="1" ht="32.25" customHeight="1">
      <c r="A51" s="149" t="s">
        <v>149</v>
      </c>
      <c r="B51" s="51" t="s">
        <v>29</v>
      </c>
      <c r="C51" s="69"/>
      <c r="D51" s="74"/>
      <c r="E51" s="56"/>
      <c r="F51" s="56"/>
      <c r="G51" s="56"/>
      <c r="H51" s="56"/>
      <c r="I51" s="56"/>
      <c r="J51" s="56"/>
      <c r="K51" s="185"/>
    </row>
    <row r="52" spans="1:11" s="21" customFormat="1" ht="32.25" customHeight="1">
      <c r="A52" s="144" t="s">
        <v>150</v>
      </c>
      <c r="B52" s="76" t="s">
        <v>30</v>
      </c>
      <c r="C52" s="69">
        <f>[1]social!F58</f>
        <v>4029000</v>
      </c>
      <c r="D52" s="74">
        <f>'[5]MAJ site(social)'!C52</f>
        <v>4069989.8333333335</v>
      </c>
      <c r="E52" s="74">
        <f>'[5]MAJ site(social)'!D52</f>
        <v>4322623</v>
      </c>
      <c r="F52" s="74">
        <f>'[5]MAJ site(social)'!E52</f>
        <v>4432229</v>
      </c>
      <c r="G52" s="74">
        <f>'[5]MAJ site(social)'!F52</f>
        <v>4535919</v>
      </c>
      <c r="H52" s="74">
        <f>'[5]MAJ site(social)'!G52</f>
        <v>4552752</v>
      </c>
      <c r="I52" s="74">
        <f>'[5]MAJ site(social)'!H52</f>
        <v>4675486</v>
      </c>
      <c r="J52" s="74">
        <f>'[5]MAJ site(social)'!I52</f>
        <v>4682205.8212058209</v>
      </c>
      <c r="K52" s="164"/>
    </row>
    <row r="53" spans="1:11" s="21" customFormat="1" ht="32.25" customHeight="1">
      <c r="A53" s="142" t="s">
        <v>151</v>
      </c>
      <c r="B53" s="77" t="s">
        <v>31</v>
      </c>
      <c r="C53" s="54">
        <f>[1]social!F59</f>
        <v>95.119285182427404</v>
      </c>
      <c r="D53" s="54">
        <f>'[5]MAJ site(social)'!C53</f>
        <v>85.3</v>
      </c>
      <c r="E53" s="54">
        <f>'[5]MAJ site(social)'!D53</f>
        <v>82.990698009056075</v>
      </c>
      <c r="F53" s="54">
        <f>'[5]MAJ site(social)'!E53</f>
        <v>82.65538626275854</v>
      </c>
      <c r="G53" s="54">
        <f>'[5]MAJ site(social)'!F53</f>
        <v>82.172344788343892</v>
      </c>
      <c r="H53" s="54">
        <f>'[5]MAJ site(social)'!G53</f>
        <v>83.783127216241965</v>
      </c>
      <c r="I53" s="54">
        <f>'[5]MAJ site(social)'!H53</f>
        <v>82.870486618931167</v>
      </c>
      <c r="J53" s="54"/>
      <c r="K53" s="169"/>
    </row>
    <row r="54" spans="1:11" s="21" customFormat="1" ht="32.25" customHeight="1">
      <c r="A54" s="144" t="s">
        <v>152</v>
      </c>
      <c r="B54" s="76" t="s">
        <v>32</v>
      </c>
      <c r="C54" s="69" t="e">
        <f>[1]social!#REF!</f>
        <v>#REF!</v>
      </c>
      <c r="D54" s="74">
        <f>'[5]MAJ site(social)'!C54</f>
        <v>1605289.5</v>
      </c>
      <c r="E54" s="74">
        <f>'[5]MAJ site(social)'!D54</f>
        <v>1694501</v>
      </c>
      <c r="F54" s="74">
        <f>'[5]MAJ site(social)'!E54</f>
        <v>1737240</v>
      </c>
      <c r="G54" s="74">
        <f>'[5]MAJ site(social)'!F54</f>
        <v>1790973</v>
      </c>
      <c r="H54" s="74">
        <f>'[5]MAJ site(social)'!G54</f>
        <v>1781117</v>
      </c>
      <c r="I54" s="74">
        <f>'[5]MAJ site(social)'!H54</f>
        <v>1983743</v>
      </c>
      <c r="J54" s="74">
        <f>'[5]MAJ site(social)'!I54</f>
        <v>2063522.105263158</v>
      </c>
      <c r="K54" s="164"/>
    </row>
    <row r="55" spans="1:11" s="21" customFormat="1" ht="32.25" customHeight="1">
      <c r="A55" s="142" t="s">
        <v>151</v>
      </c>
      <c r="B55" s="77" t="s">
        <v>31</v>
      </c>
      <c r="C55" s="54" t="e">
        <f>[1]social!#REF!</f>
        <v>#REF!</v>
      </c>
      <c r="D55" s="54">
        <f>'[5]MAJ site(social)'!C55</f>
        <v>91.8</v>
      </c>
      <c r="E55" s="54">
        <f>'[5]MAJ site(social)'!D55</f>
        <v>90.240076577116213</v>
      </c>
      <c r="F55" s="54">
        <f>'[5]MAJ site(social)'!E55</f>
        <v>90.080414911008262</v>
      </c>
      <c r="G55" s="54">
        <f>'[5]MAJ site(social)'!F55</f>
        <v>89.651714459123625</v>
      </c>
      <c r="H55" s="54">
        <f>'[5]MAJ site(social)'!G55</f>
        <v>89.856758427436262</v>
      </c>
      <c r="I55" s="54">
        <f>'[5]MAJ site(social)'!H55</f>
        <v>89.782144158794765</v>
      </c>
      <c r="J55" s="54"/>
      <c r="K55" s="169"/>
    </row>
    <row r="56" spans="1:11" s="21" customFormat="1" ht="32.25" customHeight="1">
      <c r="A56" s="144" t="s">
        <v>153</v>
      </c>
      <c r="B56" s="76" t="s">
        <v>33</v>
      </c>
      <c r="C56" s="74">
        <f>[1]social!F62</f>
        <v>515000</v>
      </c>
      <c r="D56" s="74">
        <f>'[5]MAJ site(social)'!C56</f>
        <v>983202.33333333337</v>
      </c>
      <c r="E56" s="74">
        <f>'[5]MAJ site(social)'!D56</f>
        <v>1014231</v>
      </c>
      <c r="F56" s="74">
        <f>'[5]MAJ site(social)'!E56</f>
        <v>1018477</v>
      </c>
      <c r="G56" s="74">
        <f>'[5]MAJ site(social)'!F56</f>
        <v>1038734</v>
      </c>
      <c r="H56" s="74">
        <f>'[5]MAJ site(social)'!G56</f>
        <v>1168360</v>
      </c>
      <c r="I56" s="74">
        <f>'[5]MAJ site(social)'!H56</f>
        <v>1160639</v>
      </c>
      <c r="J56" s="74">
        <f>'[5]MAJ site(social)'!I56</f>
        <v>1187282.196969697</v>
      </c>
      <c r="K56" s="164"/>
    </row>
    <row r="57" spans="1:11" s="21" customFormat="1" ht="29.25" customHeight="1">
      <c r="A57" s="142" t="s">
        <v>151</v>
      </c>
      <c r="B57" s="77" t="s">
        <v>31</v>
      </c>
      <c r="C57" s="54">
        <f>[1]social!F63</f>
        <v>94.062524271844666</v>
      </c>
      <c r="D57" s="54">
        <f>'[5]MAJ site(social)'!C57</f>
        <v>91.4</v>
      </c>
      <c r="E57" s="54">
        <f>'[5]MAJ site(social)'!D57</f>
        <v>90.461837589267134</v>
      </c>
      <c r="F57" s="54">
        <f>'[5]MAJ site(social)'!E57</f>
        <v>90.030211776996438</v>
      </c>
      <c r="G57" s="54">
        <f>'[5]MAJ site(social)'!F57</f>
        <v>89.294756886748672</v>
      </c>
      <c r="H57" s="54">
        <f>'[5]MAJ site(social)'!G57</f>
        <v>90.10698757232359</v>
      </c>
      <c r="I57" s="54">
        <f>'[5]MAJ site(social)'!H57</f>
        <v>89.219990022737477</v>
      </c>
      <c r="J57" s="54"/>
      <c r="K57" s="169"/>
    </row>
    <row r="58" spans="1:11" s="21" customFormat="1" ht="32.25" customHeight="1">
      <c r="A58" s="144" t="s">
        <v>161</v>
      </c>
      <c r="B58" s="76" t="s">
        <v>34</v>
      </c>
      <c r="C58" s="74">
        <f>[1]social!F64</f>
        <v>266621</v>
      </c>
      <c r="D58" s="74">
        <f>'[5]MAJ site(social)'!C58</f>
        <v>908506.5</v>
      </c>
      <c r="E58" s="74">
        <f>'[5]MAJ site(social)'!D58</f>
        <v>820430</v>
      </c>
      <c r="F58" s="74">
        <f>'[5]MAJ site(social)'!E58</f>
        <v>876005</v>
      </c>
      <c r="G58" s="74">
        <f>'[5]MAJ site(social)'!F58</f>
        <v>921944</v>
      </c>
      <c r="H58" s="74">
        <f>'[5]MAJ site(social)'!G58</f>
        <v>989899</v>
      </c>
      <c r="I58" s="74">
        <f>'[5]MAJ site(social)'!H58</f>
        <v>1061256</v>
      </c>
      <c r="J58" s="74">
        <f>'[5]MAJ site(social)'!I58</f>
        <v>1130182</v>
      </c>
      <c r="K58" s="164"/>
    </row>
    <row r="59" spans="1:11" s="21" customFormat="1" ht="32.25" customHeight="1">
      <c r="A59" s="147" t="s">
        <v>154</v>
      </c>
      <c r="B59" s="78" t="s">
        <v>35</v>
      </c>
      <c r="C59" s="69"/>
      <c r="D59" s="74"/>
      <c r="E59" s="79"/>
      <c r="F59" s="79"/>
      <c r="G59" s="79"/>
      <c r="H59" s="79"/>
      <c r="I59" s="79"/>
      <c r="J59" s="79"/>
      <c r="K59" s="186"/>
    </row>
    <row r="60" spans="1:11" s="21" customFormat="1" ht="28.5" customHeight="1">
      <c r="A60" s="144" t="s">
        <v>150</v>
      </c>
      <c r="B60" s="76" t="s">
        <v>30</v>
      </c>
      <c r="C60" s="69">
        <f>[1]social!F66</f>
        <v>132781</v>
      </c>
      <c r="D60" s="74">
        <f>'[5]MAJ site(social)'!C60</f>
        <v>122893.33333333333</v>
      </c>
      <c r="E60" s="74">
        <f>'[5]MAJ site(social)'!D60</f>
        <v>129398</v>
      </c>
      <c r="F60" s="74">
        <f>'[5]MAJ site(social)'!E60</f>
        <v>134951</v>
      </c>
      <c r="G60" s="74">
        <f>'[5]MAJ site(social)'!F60</f>
        <v>138057</v>
      </c>
      <c r="H60" s="74">
        <f>'[5]MAJ site(social)'!G60</f>
        <v>140126</v>
      </c>
      <c r="I60" s="74">
        <f>'[5]MAJ site(social)'!H60</f>
        <v>141529</v>
      </c>
      <c r="J60" s="74"/>
      <c r="K60" s="164"/>
    </row>
    <row r="61" spans="1:11" s="21" customFormat="1" ht="28.5" customHeight="1">
      <c r="A61" s="144" t="s">
        <v>152</v>
      </c>
      <c r="B61" s="76" t="s">
        <v>32</v>
      </c>
      <c r="C61" s="69">
        <f>[1]social!F67</f>
        <v>53521</v>
      </c>
      <c r="D61" s="74">
        <f>'[5]MAJ site(social)'!C61</f>
        <v>54801.666666666664</v>
      </c>
      <c r="E61" s="74">
        <f>'[5]MAJ site(social)'!D61</f>
        <v>57961</v>
      </c>
      <c r="F61" s="74">
        <f>'[5]MAJ site(social)'!E61</f>
        <v>58890</v>
      </c>
      <c r="G61" s="74">
        <f>'[5]MAJ site(social)'!F61</f>
        <v>60374</v>
      </c>
      <c r="H61" s="74">
        <f>'[5]MAJ site(social)'!G61</f>
        <v>60917</v>
      </c>
      <c r="I61" s="74">
        <f>'[5]MAJ site(social)'!H61</f>
        <v>62895</v>
      </c>
      <c r="J61" s="74"/>
      <c r="K61" s="164"/>
    </row>
    <row r="62" spans="1:11" s="21" customFormat="1" ht="28.5" customHeight="1">
      <c r="A62" s="144" t="s">
        <v>153</v>
      </c>
      <c r="B62" s="76" t="s">
        <v>33</v>
      </c>
      <c r="C62" s="69">
        <f>[1]social!F68</f>
        <v>33300</v>
      </c>
      <c r="D62" s="74">
        <f>'[5]MAJ site(social)'!C62</f>
        <v>46369.833333333336</v>
      </c>
      <c r="E62" s="74">
        <f>'[5]MAJ site(social)'!D62</f>
        <v>53183</v>
      </c>
      <c r="F62" s="74">
        <f>'[5]MAJ site(social)'!E62</f>
        <v>52943</v>
      </c>
      <c r="G62" s="74">
        <f>'[5]MAJ site(social)'!F62</f>
        <v>53704</v>
      </c>
      <c r="H62" s="74">
        <f>'[5]MAJ site(social)'!G62</f>
        <v>55450</v>
      </c>
      <c r="I62" s="74">
        <f>'[5]MAJ site(social)'!H62</f>
        <v>57489</v>
      </c>
      <c r="J62" s="74"/>
      <c r="K62" s="164"/>
    </row>
    <row r="63" spans="1:11" s="21" customFormat="1" ht="28.5" customHeight="1">
      <c r="A63" s="144" t="s">
        <v>155</v>
      </c>
      <c r="B63" s="80" t="s">
        <v>36</v>
      </c>
      <c r="C63" s="69">
        <f>[1]social!F69</f>
        <v>9773</v>
      </c>
      <c r="D63" s="74">
        <f>'[5]MAJ site(social)'!C63</f>
        <v>12629.833333333334</v>
      </c>
      <c r="E63" s="74">
        <f>'[5]MAJ site(social)'!D63</f>
        <v>13954</v>
      </c>
      <c r="F63" s="74">
        <f>'[5]MAJ site(social)'!E63</f>
        <v>14400</v>
      </c>
      <c r="G63" s="74">
        <f>'[5]MAJ site(social)'!F63</f>
        <v>14964</v>
      </c>
      <c r="H63" s="74">
        <f>'[5]MAJ site(social)'!G63</f>
        <v>15325</v>
      </c>
      <c r="I63" s="74">
        <f>'[5]MAJ site(social)'!H63</f>
        <v>15830</v>
      </c>
      <c r="J63" s="74"/>
      <c r="K63" s="164"/>
    </row>
    <row r="64" spans="1:11" s="21" customFormat="1" ht="18" customHeight="1">
      <c r="A64" s="80"/>
      <c r="B64" s="80"/>
      <c r="C64" s="69"/>
      <c r="D64" s="69"/>
      <c r="E64" s="69"/>
      <c r="F64" s="69"/>
      <c r="G64" s="69"/>
      <c r="H64" s="69"/>
      <c r="I64" s="69"/>
      <c r="J64" s="69"/>
      <c r="K64" s="57"/>
    </row>
    <row r="65" spans="1:11" s="28" customFormat="1" ht="22.5" customHeight="1">
      <c r="A65" s="145" t="s">
        <v>231</v>
      </c>
      <c r="B65" s="29" t="s">
        <v>157</v>
      </c>
      <c r="C65" s="81"/>
      <c r="D65" s="81"/>
      <c r="E65" s="81"/>
      <c r="F65" s="81"/>
      <c r="G65" s="81"/>
      <c r="H65" s="81"/>
      <c r="I65" s="82"/>
      <c r="J65" s="82"/>
      <c r="K65" s="187"/>
    </row>
    <row r="66" spans="1:11" s="28" customFormat="1" ht="22.5" customHeight="1">
      <c r="A66" s="148" t="s">
        <v>234</v>
      </c>
      <c r="B66" s="100"/>
      <c r="C66" s="81"/>
      <c r="D66" s="81"/>
      <c r="E66" s="81"/>
      <c r="F66" s="81"/>
      <c r="G66" s="81"/>
      <c r="H66" s="81"/>
      <c r="I66" s="82"/>
      <c r="J66" s="82"/>
      <c r="K66" s="187"/>
    </row>
    <row r="67" spans="1:11" s="28" customFormat="1" ht="22.5" customHeight="1">
      <c r="A67" s="148" t="s">
        <v>235</v>
      </c>
      <c r="B67" s="83" t="s">
        <v>37</v>
      </c>
      <c r="C67" s="81"/>
      <c r="D67" s="81"/>
      <c r="E67" s="81"/>
      <c r="F67" s="81"/>
      <c r="G67" s="81"/>
      <c r="H67" s="81"/>
      <c r="I67" s="82"/>
      <c r="J67" s="82"/>
      <c r="K67" s="187"/>
    </row>
    <row r="68" spans="1:11" s="28" customFormat="1" ht="22.5" customHeight="1">
      <c r="A68" s="153" t="s">
        <v>220</v>
      </c>
      <c r="B68" s="84" t="s">
        <v>38</v>
      </c>
      <c r="C68" s="81"/>
      <c r="D68" s="81"/>
      <c r="E68" s="81"/>
      <c r="F68" s="81"/>
      <c r="G68" s="81"/>
      <c r="H68" s="81"/>
      <c r="I68" s="82"/>
      <c r="J68" s="82"/>
      <c r="K68" s="187"/>
    </row>
    <row r="69" spans="1:11" s="28" customFormat="1" ht="22.5" customHeight="1">
      <c r="A69" s="138" t="s">
        <v>156</v>
      </c>
      <c r="B69" s="85" t="s">
        <v>39</v>
      </c>
      <c r="C69" s="81"/>
      <c r="D69" s="81"/>
      <c r="E69" s="81"/>
      <c r="F69" s="81"/>
      <c r="G69" s="81"/>
      <c r="H69" s="81"/>
      <c r="I69" s="82"/>
      <c r="J69" s="82"/>
      <c r="K69" s="187"/>
    </row>
    <row r="70" spans="1:11" s="28" customFormat="1" ht="22.5" customHeight="1">
      <c r="A70" s="138" t="s">
        <v>160</v>
      </c>
      <c r="B70" s="85" t="s">
        <v>40</v>
      </c>
      <c r="C70" s="82"/>
      <c r="D70" s="82"/>
      <c r="E70" s="16"/>
      <c r="F70" s="82"/>
      <c r="G70" s="82"/>
      <c r="H70" s="82"/>
      <c r="I70" s="82"/>
      <c r="J70" s="82"/>
      <c r="K70" s="187"/>
    </row>
    <row r="71" spans="1:11" s="28" customFormat="1" ht="22.5" customHeight="1">
      <c r="A71" s="138" t="s">
        <v>162</v>
      </c>
      <c r="B71" s="86" t="s">
        <v>41</v>
      </c>
      <c r="C71" s="82"/>
      <c r="D71" s="82"/>
      <c r="E71" s="82"/>
      <c r="F71" s="82"/>
      <c r="G71" s="82"/>
      <c r="H71" s="82"/>
      <c r="I71" s="82"/>
      <c r="J71" s="82"/>
      <c r="K71" s="187"/>
    </row>
    <row r="72" spans="1:11" s="28" customFormat="1" ht="22.5" customHeight="1">
      <c r="A72" s="138"/>
      <c r="B72" s="85" t="s">
        <v>42</v>
      </c>
      <c r="C72" s="81"/>
      <c r="D72" s="81"/>
      <c r="E72" s="81"/>
      <c r="F72" s="81"/>
      <c r="G72" s="81"/>
      <c r="H72" s="81"/>
      <c r="I72" s="82"/>
      <c r="J72" s="82"/>
      <c r="K72" s="187"/>
    </row>
    <row r="73" spans="1:11" s="28" customFormat="1" ht="22.5" customHeight="1">
      <c r="A73" s="138"/>
      <c r="B73" s="86" t="s">
        <v>43</v>
      </c>
      <c r="C73" s="82"/>
      <c r="D73" s="82"/>
      <c r="E73" s="82"/>
      <c r="F73" s="82"/>
      <c r="G73" s="82"/>
      <c r="H73" s="82"/>
      <c r="I73" s="82"/>
      <c r="J73" s="82"/>
      <c r="K73" s="187"/>
    </row>
    <row r="74" spans="1:11" s="28" customFormat="1" ht="22.5" customHeight="1">
      <c r="B74" s="86" t="s">
        <v>44</v>
      </c>
      <c r="C74" s="82"/>
      <c r="D74" s="82"/>
      <c r="E74" s="82"/>
      <c r="F74" s="82"/>
      <c r="G74" s="82"/>
      <c r="H74" s="82"/>
      <c r="I74" s="82"/>
      <c r="J74" s="82"/>
      <c r="K74" s="187"/>
    </row>
    <row r="75" spans="1:11" ht="29.25" customHeight="1">
      <c r="A75" s="28"/>
      <c r="B75" s="28"/>
      <c r="C75" s="87"/>
      <c r="D75" s="87"/>
      <c r="E75" s="81"/>
      <c r="F75" s="81"/>
      <c r="G75" s="81"/>
      <c r="H75" s="82"/>
      <c r="I75" s="87"/>
      <c r="K75" s="187"/>
    </row>
    <row r="76" spans="1:11" ht="23.25" customHeight="1" thickBot="1">
      <c r="A76" s="146" t="s">
        <v>264</v>
      </c>
      <c r="B76" s="2" t="s">
        <v>45</v>
      </c>
      <c r="C76" s="3"/>
      <c r="D76" s="4"/>
      <c r="E76" s="19"/>
      <c r="F76" s="3"/>
      <c r="G76" s="3"/>
      <c r="H76" s="5"/>
      <c r="I76" s="5"/>
      <c r="J76" s="21"/>
    </row>
    <row r="77" spans="1:11" s="9" customFormat="1" ht="23.25" customHeight="1" thickBot="1">
      <c r="A77" s="88"/>
      <c r="B77" s="88"/>
      <c r="C77" s="8"/>
      <c r="D77" s="40" t="s">
        <v>127</v>
      </c>
      <c r="E77" s="89"/>
      <c r="F77" s="89"/>
      <c r="G77" s="89"/>
      <c r="H77" s="89"/>
      <c r="I77" s="89"/>
      <c r="J77" s="89"/>
      <c r="K77" s="174"/>
    </row>
    <row r="78" spans="1:11" thickBot="1">
      <c r="A78" s="10"/>
      <c r="B78" s="10"/>
      <c r="C78" s="11" t="s">
        <v>46</v>
      </c>
      <c r="D78" s="15" t="s">
        <v>251</v>
      </c>
      <c r="E78" s="12" t="s">
        <v>121</v>
      </c>
      <c r="F78" s="45" t="s">
        <v>222</v>
      </c>
      <c r="G78" s="45" t="s">
        <v>232</v>
      </c>
      <c r="H78" s="45" t="s">
        <v>233</v>
      </c>
      <c r="I78" s="45" t="s">
        <v>253</v>
      </c>
      <c r="J78" s="45" t="s">
        <v>254</v>
      </c>
      <c r="K78" s="46"/>
    </row>
    <row r="79" spans="1:11" s="21" customFormat="1" ht="32.25" customHeight="1">
      <c r="A79" s="141" t="s">
        <v>163</v>
      </c>
      <c r="B79" s="51" t="s">
        <v>47</v>
      </c>
      <c r="C79" s="52">
        <f>[1]social!F70</f>
        <v>12330</v>
      </c>
      <c r="D79" s="74">
        <f>+'[5]MAJ site(social)'!C76</f>
        <v>9109.6666666666661</v>
      </c>
      <c r="E79" s="74">
        <f>+'[5]MAJ site(social)'!D76</f>
        <v>22619</v>
      </c>
      <c r="F79" s="74">
        <f>+'[5]MAJ site(social)'!E76</f>
        <v>16663</v>
      </c>
      <c r="G79" s="74">
        <f>+'[5]MAJ site(social)'!F76</f>
        <v>18581</v>
      </c>
      <c r="H79" s="74">
        <f>+'[5]MAJ site(social)'!G76</f>
        <v>20580</v>
      </c>
      <c r="I79" s="74"/>
      <c r="J79" s="74"/>
      <c r="K79" s="164"/>
    </row>
    <row r="80" spans="1:11" s="21" customFormat="1" ht="32.25" customHeight="1">
      <c r="A80" s="144" t="s">
        <v>164</v>
      </c>
      <c r="B80" s="53" t="s">
        <v>48</v>
      </c>
      <c r="C80" s="54">
        <f>[1]social!F71</f>
        <v>82.392538523925381</v>
      </c>
      <c r="D80" s="54">
        <f>+'[5]MAJ site(social)'!C77</f>
        <v>45.6</v>
      </c>
      <c r="E80" s="54">
        <f>+'[5]MAJ site(social)'!D77</f>
        <v>55.068747513152658</v>
      </c>
      <c r="F80" s="54">
        <f>+'[5]MAJ site(social)'!E77</f>
        <v>48.910760367280801</v>
      </c>
      <c r="G80" s="54">
        <f>+'[5]MAJ site(social)'!F77</f>
        <v>44.669285829610892</v>
      </c>
      <c r="H80" s="54">
        <f>+'[5]MAJ site(social)'!G77</f>
        <v>33.04178814382896</v>
      </c>
      <c r="I80" s="54"/>
      <c r="J80" s="54"/>
      <c r="K80" s="169"/>
    </row>
    <row r="81" spans="1:11" s="21" customFormat="1" ht="32.25" customHeight="1">
      <c r="A81" s="144" t="s">
        <v>227</v>
      </c>
      <c r="B81" s="53" t="s">
        <v>49</v>
      </c>
      <c r="C81" s="54">
        <f>[1]social!F72</f>
        <v>10.494728304947284</v>
      </c>
      <c r="D81" s="54">
        <f>+'[5]MAJ site(social)'!C78</f>
        <v>30.4</v>
      </c>
      <c r="E81" s="54" t="str">
        <f>+'[5]MAJ site(social)'!D78</f>
        <v>-</v>
      </c>
      <c r="F81" s="54" t="str">
        <f>+'[5]MAJ site(social)'!E78</f>
        <v>-</v>
      </c>
      <c r="G81" s="54" t="str">
        <f>+'[5]MAJ site(social)'!F78</f>
        <v>-</v>
      </c>
      <c r="H81" s="54" t="str">
        <f>+'[5]MAJ site(social)'!G78</f>
        <v>-</v>
      </c>
      <c r="I81" s="54"/>
      <c r="J81" s="54"/>
      <c r="K81" s="169"/>
    </row>
    <row r="82" spans="1:11" s="21" customFormat="1" ht="32.25" customHeight="1">
      <c r="A82" s="144" t="s">
        <v>228</v>
      </c>
      <c r="B82" s="53" t="s">
        <v>50</v>
      </c>
      <c r="C82" s="54">
        <f>[1]social!F73</f>
        <v>3.5198702351987023</v>
      </c>
      <c r="D82" s="54">
        <f>+'[5]MAJ site(social)'!C79</f>
        <v>37</v>
      </c>
      <c r="E82" s="54">
        <f>+'[5]MAJ site(social)'!D79</f>
        <v>33.387859763915294</v>
      </c>
      <c r="F82" s="54">
        <f>+'[5]MAJ site(social)'!E79</f>
        <v>41.10904398967773</v>
      </c>
      <c r="G82" s="54">
        <f>+'[5]MAJ site(social)'!F79</f>
        <v>36.058339163661806</v>
      </c>
      <c r="H82" s="54">
        <f>+'[5]MAJ site(social)'!G79</f>
        <v>39.844509232264336</v>
      </c>
      <c r="I82" s="54"/>
      <c r="J82" s="54"/>
      <c r="K82" s="169"/>
    </row>
    <row r="83" spans="1:11" s="21" customFormat="1" ht="32.25" customHeight="1">
      <c r="A83" s="144" t="s">
        <v>229</v>
      </c>
      <c r="B83" s="53"/>
      <c r="C83" s="54"/>
      <c r="D83" s="54">
        <f>+'[5]MAJ site(social)'!C80</f>
        <v>2.7</v>
      </c>
      <c r="E83" s="54">
        <f>+'[5]MAJ site(social)'!D80</f>
        <v>1.3263185817233298</v>
      </c>
      <c r="F83" s="54">
        <f>+'[5]MAJ site(social)'!E80</f>
        <v>2.4605413190901997</v>
      </c>
      <c r="G83" s="54">
        <f>+'[5]MAJ site(social)'!F80</f>
        <v>3.8480167913459984</v>
      </c>
      <c r="H83" s="54">
        <f>+'[5]MAJ site(social)'!G80</f>
        <v>2.7842565597667637</v>
      </c>
      <c r="I83" s="54"/>
      <c r="J83" s="54"/>
      <c r="K83" s="169"/>
    </row>
    <row r="84" spans="1:11" s="21" customFormat="1" ht="32.25" customHeight="1">
      <c r="A84" s="144" t="s">
        <v>230</v>
      </c>
      <c r="B84" s="53"/>
      <c r="C84" s="54"/>
      <c r="D84" s="54">
        <f>+'[5]MAJ site(social)'!C81</f>
        <v>1.9</v>
      </c>
      <c r="E84" s="54">
        <f>+'[5]MAJ site(social)'!D81</f>
        <v>1.0477916795614308</v>
      </c>
      <c r="F84" s="54">
        <f>+'[5]MAJ site(social)'!E81</f>
        <v>1.4403168697113364</v>
      </c>
      <c r="G84" s="54">
        <f>+'[5]MAJ site(social)'!F81</f>
        <v>0.70502125827458151</v>
      </c>
      <c r="H84" s="54">
        <f>+'[5]MAJ site(social)'!G81</f>
        <v>0.53935860058309038</v>
      </c>
      <c r="I84" s="54"/>
      <c r="J84" s="54"/>
      <c r="K84" s="169"/>
    </row>
    <row r="85" spans="1:11" s="21" customFormat="1" ht="32.25" customHeight="1">
      <c r="A85" s="144" t="s">
        <v>165</v>
      </c>
      <c r="B85" s="53" t="s">
        <v>51</v>
      </c>
      <c r="C85" s="54">
        <f>[1]social!F75</f>
        <v>0</v>
      </c>
      <c r="D85" s="54">
        <f>+'[5]MAJ site(social)'!C82</f>
        <v>3.4</v>
      </c>
      <c r="E85" s="54">
        <f>+'[5]MAJ site(social)'!D82</f>
        <v>1.9275830054379062</v>
      </c>
      <c r="F85" s="54">
        <f>+'[5]MAJ site(social)'!E82</f>
        <v>3.1146852307507649</v>
      </c>
      <c r="G85" s="54">
        <f>+'[5]MAJ site(social)'!F82</f>
        <v>2.9815402830848718</v>
      </c>
      <c r="H85" s="54">
        <f>+'[5]MAJ site(social)'!G82</f>
        <v>2.6967930029154519</v>
      </c>
      <c r="I85" s="54"/>
      <c r="J85" s="54"/>
      <c r="K85" s="169"/>
    </row>
    <row r="86" spans="1:11" s="21" customFormat="1" ht="32.25" customHeight="1">
      <c r="A86" s="141" t="s">
        <v>166</v>
      </c>
      <c r="B86" s="90" t="s">
        <v>52</v>
      </c>
      <c r="C86" s="52">
        <f>[1]social!F77</f>
        <v>0</v>
      </c>
      <c r="D86" s="52">
        <f>+'[5]MAJ site(social)'!C85</f>
        <v>342468.5</v>
      </c>
      <c r="E86" s="52">
        <f>+'[5]MAJ site(social)'!D85</f>
        <v>396129</v>
      </c>
      <c r="F86" s="52">
        <f>+'[5]MAJ site(social)'!E85</f>
        <v>387011</v>
      </c>
      <c r="G86" s="52">
        <f>+'[5]MAJ site(social)'!F85</f>
        <v>360695</v>
      </c>
      <c r="H86" s="52">
        <f>+'[5]MAJ site(social)'!G85</f>
        <v>338295</v>
      </c>
      <c r="I86" s="52">
        <f>+'[5]MAJ site(social)'!H85</f>
        <v>336293</v>
      </c>
      <c r="J86" s="52"/>
      <c r="K86" s="171"/>
    </row>
    <row r="87" spans="1:11" s="21" customFormat="1" ht="27" customHeight="1">
      <c r="A87" s="144" t="s">
        <v>167</v>
      </c>
      <c r="B87" s="62" t="s">
        <v>53</v>
      </c>
      <c r="C87" s="54">
        <f>[1]social!F78</f>
        <v>57847</v>
      </c>
      <c r="D87" s="54">
        <f>+'[5]MAJ site(social)'!C86</f>
        <v>66.368537625392193</v>
      </c>
      <c r="E87" s="54">
        <f>+'[5]MAJ site(social)'!D86</f>
        <v>65.436764286381461</v>
      </c>
      <c r="F87" s="54">
        <f>+'[5]MAJ site(social)'!E86</f>
        <v>64.827097937784714</v>
      </c>
      <c r="G87" s="54">
        <f>+'[5]MAJ site(social)'!F86</f>
        <v>66.053868226618064</v>
      </c>
      <c r="H87" s="54">
        <f>+'[5]MAJ site(social)'!G86</f>
        <v>68.063081038738389</v>
      </c>
      <c r="I87" s="54">
        <f>+'[5]MAJ site(social)'!H86</f>
        <v>70.21585343732994</v>
      </c>
      <c r="J87" s="54"/>
      <c r="K87" s="169"/>
    </row>
    <row r="88" spans="1:11" ht="39" customHeight="1" thickBot="1">
      <c r="A88" s="2"/>
      <c r="B88" s="2"/>
      <c r="C88" s="3"/>
      <c r="D88" s="4"/>
      <c r="E88" s="3"/>
      <c r="F88" s="3"/>
      <c r="G88" s="5"/>
      <c r="H88" s="5"/>
      <c r="I88" s="6"/>
      <c r="J88" s="6"/>
      <c r="K88" s="175"/>
    </row>
    <row r="89" spans="1:11" thickBot="1">
      <c r="A89" s="10"/>
      <c r="B89" s="10"/>
      <c r="C89" s="11">
        <v>1971</v>
      </c>
      <c r="D89" s="45">
        <v>2012</v>
      </c>
      <c r="E89" s="45">
        <v>2013</v>
      </c>
      <c r="F89" s="45">
        <v>2014</v>
      </c>
      <c r="G89" s="157">
        <v>2017</v>
      </c>
      <c r="H89" s="157">
        <v>2018</v>
      </c>
      <c r="I89" s="157">
        <v>2019</v>
      </c>
      <c r="J89" s="157">
        <v>2020</v>
      </c>
      <c r="K89" s="168">
        <v>2021</v>
      </c>
    </row>
    <row r="90" spans="1:11" s="21" customFormat="1" ht="32.25" customHeight="1">
      <c r="A90" s="149" t="s">
        <v>236</v>
      </c>
      <c r="B90" s="51" t="s">
        <v>54</v>
      </c>
      <c r="C90" s="61">
        <f>[1]social!E95</f>
        <v>1982</v>
      </c>
      <c r="D90" s="61">
        <f>+'[5]MAJ site(social)'!C89</f>
        <v>36.700000000000003</v>
      </c>
      <c r="E90" s="61">
        <f>+'[5]MAJ site(social)'!D89</f>
        <v>35.4</v>
      </c>
      <c r="F90" s="61">
        <f>+'[5]MAJ site(social)'!E89</f>
        <v>32</v>
      </c>
      <c r="G90" s="61"/>
      <c r="H90" s="61"/>
      <c r="I90" s="61">
        <f>+'[5]MAJ site(social)'!H89</f>
        <v>35.900000000000006</v>
      </c>
      <c r="J90" s="61">
        <f>+'[5]MAJ site(social)'!I89</f>
        <v>34.900000000000006</v>
      </c>
      <c r="K90" s="161">
        <f>+'[5]MAJ site(social)'!J89</f>
        <v>34.200000000000003</v>
      </c>
    </row>
    <row r="91" spans="1:11" s="21" customFormat="1" ht="32.25" customHeight="1">
      <c r="A91" s="154" t="s">
        <v>168</v>
      </c>
      <c r="B91" s="59" t="s">
        <v>55</v>
      </c>
      <c r="C91" s="54">
        <f>[1]social!E96</f>
        <v>65</v>
      </c>
      <c r="D91" s="54">
        <f>+'[5]MAJ site(social)'!C90</f>
        <v>25.299999999999997</v>
      </c>
      <c r="E91" s="54">
        <f>+'[5]MAJ site(social)'!D90</f>
        <v>24.400000000000006</v>
      </c>
      <c r="F91" s="54">
        <f>+'[5]MAJ site(social)'!E90</f>
        <v>22.1</v>
      </c>
      <c r="G91" s="54">
        <f>+'[5]MAJ site(social)'!F90</f>
        <v>24.799999999999997</v>
      </c>
      <c r="H91" s="54">
        <f>+'[5]MAJ site(social)'!G90</f>
        <v>24.1</v>
      </c>
      <c r="I91" s="54">
        <f>+'[5]MAJ site(social)'!H90</f>
        <v>25.400000000000006</v>
      </c>
      <c r="J91" s="54">
        <f>+'[5]MAJ site(social)'!I90</f>
        <v>24.5</v>
      </c>
      <c r="K91" s="169">
        <f>+'[5]MAJ site(social)'!J90</f>
        <v>24.099999999999994</v>
      </c>
    </row>
    <row r="92" spans="1:11" s="21" customFormat="1" ht="23.25" customHeight="1" thickBot="1">
      <c r="A92" s="154" t="s">
        <v>169</v>
      </c>
      <c r="B92" s="59" t="s">
        <v>56</v>
      </c>
      <c r="C92" s="54">
        <f>[1]social!E97</f>
        <v>51</v>
      </c>
      <c r="D92" s="54">
        <f>+'[5]MAJ site(social)'!C91</f>
        <v>47.6</v>
      </c>
      <c r="E92" s="54">
        <f>+'[5]MAJ site(social)'!D91</f>
        <v>45.7</v>
      </c>
      <c r="F92" s="54">
        <f>+'[5]MAJ site(social)'!E91</f>
        <v>41.9</v>
      </c>
      <c r="G92" s="54">
        <f>+'[5]MAJ site(social)'!F91</f>
        <v>44.1</v>
      </c>
      <c r="H92" s="54">
        <f>+'[5]MAJ site(social)'!G91</f>
        <v>42.9</v>
      </c>
      <c r="I92" s="54">
        <f>+'[5]MAJ site(social)'!H91</f>
        <v>46.1</v>
      </c>
      <c r="J92" s="54">
        <f>+'[5]MAJ site(social)'!I91</f>
        <v>45</v>
      </c>
      <c r="K92" s="188">
        <f>+'[5]MAJ site(social)'!J91</f>
        <v>43.9</v>
      </c>
    </row>
    <row r="93" spans="1:11" ht="28.5" customHeight="1" thickBot="1">
      <c r="A93" s="20"/>
      <c r="B93" s="20"/>
      <c r="C93" s="91"/>
      <c r="D93" s="71" t="s">
        <v>127</v>
      </c>
      <c r="E93" s="89"/>
      <c r="F93" s="89"/>
      <c r="G93" s="89"/>
      <c r="H93" s="89"/>
      <c r="I93" s="89"/>
      <c r="J93" s="89"/>
      <c r="K93" s="174"/>
    </row>
    <row r="94" spans="1:11" thickBot="1">
      <c r="A94" s="10"/>
      <c r="B94" s="10"/>
      <c r="C94" s="11">
        <v>2001</v>
      </c>
      <c r="D94" s="15" t="s">
        <v>251</v>
      </c>
      <c r="E94" s="92" t="s">
        <v>120</v>
      </c>
      <c r="F94" s="167">
        <v>2019</v>
      </c>
      <c r="G94" s="167">
        <v>2020</v>
      </c>
      <c r="H94" s="167">
        <v>2021</v>
      </c>
      <c r="I94" s="167">
        <v>2022</v>
      </c>
      <c r="J94" s="167"/>
      <c r="K94" s="170"/>
    </row>
    <row r="95" spans="1:11" s="21" customFormat="1" ht="32.25" customHeight="1">
      <c r="A95" s="141" t="s">
        <v>237</v>
      </c>
      <c r="B95" s="93" t="s">
        <v>57</v>
      </c>
      <c r="C95" s="52">
        <f>[1]social!G99</f>
        <v>2002</v>
      </c>
      <c r="D95" s="52">
        <f>'[5]MAJ site(social)'!C94</f>
        <v>49463.253749531665</v>
      </c>
      <c r="E95" s="52">
        <f>'[5]MAJ site(social)'!D94</f>
        <v>53083</v>
      </c>
      <c r="F95" s="52">
        <f>'[5]MAJ site(social)'!E94</f>
        <v>54999.449749799998</v>
      </c>
      <c r="G95" s="52">
        <f>'[5]MAJ site(social)'!F94</f>
        <v>60325.274973959997</v>
      </c>
      <c r="H95" s="52">
        <f>'[5]MAJ site(social)'!G94</f>
        <v>65492.06</v>
      </c>
      <c r="I95" s="52">
        <f>'[5]MAJ site(social)'!H94</f>
        <v>68612.452000000005</v>
      </c>
      <c r="J95" s="26"/>
      <c r="K95" s="57"/>
    </row>
    <row r="96" spans="1:11" s="21" customFormat="1" ht="32.25" customHeight="1">
      <c r="A96" s="144" t="s">
        <v>170</v>
      </c>
      <c r="B96" s="53" t="s">
        <v>58</v>
      </c>
      <c r="C96" s="54">
        <f>[1]social!G100</f>
        <v>23075.254504599998</v>
      </c>
      <c r="D96" s="54">
        <f>'[5]MAJ site(social)'!C95</f>
        <v>26.2</v>
      </c>
      <c r="E96" s="54">
        <f>'[5]MAJ site(social)'!D95</f>
        <v>26.870529635385292</v>
      </c>
      <c r="F96" s="54">
        <f>'[5]MAJ site(social)'!E95</f>
        <v>25.507743606994193</v>
      </c>
      <c r="G96" s="54">
        <f>'[5]MAJ site(social)'!F95</f>
        <v>28.073414015915567</v>
      </c>
      <c r="H96" s="54">
        <f>'[5]MAJ site(social)'!G95</f>
        <v>33.634785481117405</v>
      </c>
      <c r="I96" s="54">
        <f>'[5]MAJ site(social)'!H95</f>
        <v>33.401715884282602</v>
      </c>
      <c r="J96" s="26"/>
      <c r="K96" s="57"/>
    </row>
    <row r="97" spans="1:11" s="21" customFormat="1" ht="32.25" customHeight="1">
      <c r="A97" s="141" t="s">
        <v>238</v>
      </c>
      <c r="B97" s="93" t="s">
        <v>59</v>
      </c>
      <c r="C97" s="52">
        <f>[1]social!G101</f>
        <v>32.017452860156368</v>
      </c>
      <c r="D97" s="52">
        <f>'[5]MAJ site(social)'!C96</f>
        <v>3318.0316429366667</v>
      </c>
      <c r="E97" s="52">
        <f>'[5]MAJ site(social)'!D96</f>
        <v>5469</v>
      </c>
      <c r="F97" s="52">
        <f>'[5]MAJ site(social)'!E96</f>
        <v>5101.4329908999998</v>
      </c>
      <c r="G97" s="52">
        <f>'[5]MAJ site(social)'!F96</f>
        <v>4069.7842014099983</v>
      </c>
      <c r="H97" s="52">
        <f>'[5]MAJ site(social)'!G96</f>
        <v>6437.3940000000002</v>
      </c>
      <c r="I97" s="52">
        <f>'[5]MAJ site(social)'!H96</f>
        <v>10029.681</v>
      </c>
      <c r="J97" s="26"/>
      <c r="K97" s="57"/>
    </row>
    <row r="98" spans="1:11" s="21" customFormat="1" ht="32.25" customHeight="1">
      <c r="A98" s="144" t="s">
        <v>170</v>
      </c>
      <c r="B98" s="53" t="s">
        <v>58</v>
      </c>
      <c r="C98" s="54">
        <f>[1]social!G102</f>
        <v>2096.4244763000002</v>
      </c>
      <c r="D98" s="54">
        <f>'[5]MAJ site(social)'!C97</f>
        <v>6.2</v>
      </c>
      <c r="E98" s="54">
        <f>'[5]MAJ site(social)'!D97</f>
        <v>8.0610214459429574</v>
      </c>
      <c r="F98" s="54">
        <f>'[5]MAJ site(social)'!E97</f>
        <v>7.2291196411628622</v>
      </c>
      <c r="G98" s="54">
        <f>'[5]MAJ site(social)'!F97</f>
        <v>4.526357925338937</v>
      </c>
      <c r="H98" s="54">
        <f>'[5]MAJ site(social)'!G97</f>
        <v>13.172431201637711</v>
      </c>
      <c r="I98" s="54">
        <f>'[5]MAJ site(social)'!H97</f>
        <v>17.7382916388867</v>
      </c>
      <c r="J98" s="26"/>
      <c r="K98" s="57"/>
    </row>
    <row r="99" spans="1:11" s="21" customFormat="1" ht="32.25" customHeight="1">
      <c r="A99" s="141" t="s">
        <v>239</v>
      </c>
      <c r="B99" s="93" t="s">
        <v>60</v>
      </c>
      <c r="C99" s="52">
        <f>[1]social!G103</f>
        <v>11.22397585468379</v>
      </c>
      <c r="D99" s="52">
        <f>'[5]MAJ site(social)'!C98</f>
        <v>52781.28539246833</v>
      </c>
      <c r="E99" s="52">
        <f>'[5]MAJ site(social)'!D98</f>
        <v>58552</v>
      </c>
      <c r="F99" s="52">
        <f>'[5]MAJ site(social)'!E98</f>
        <v>60100.882740699999</v>
      </c>
      <c r="G99" s="52">
        <f>'[5]MAJ site(social)'!F98</f>
        <v>64395.059175369992</v>
      </c>
      <c r="H99" s="52">
        <f>'[5]MAJ site(social)'!G98</f>
        <v>71929.453999999998</v>
      </c>
      <c r="I99" s="52">
        <f>'[5]MAJ site(social)'!H98</f>
        <v>78642.133000000002</v>
      </c>
      <c r="J99" s="26"/>
      <c r="K99" s="57"/>
    </row>
    <row r="100" spans="1:11" s="21" customFormat="1" ht="32.25" customHeight="1">
      <c r="A100" s="144" t="s">
        <v>170</v>
      </c>
      <c r="B100" s="53" t="s">
        <v>58</v>
      </c>
      <c r="C100" s="54">
        <f>[1]social!G104</f>
        <v>25171.678980899997</v>
      </c>
      <c r="D100" s="54">
        <f>'[5]MAJ site(social)'!C99</f>
        <v>21.6</v>
      </c>
      <c r="E100" s="54">
        <f>'[5]MAJ site(social)'!D99</f>
        <v>22.062126030535502</v>
      </c>
      <c r="F100" s="54">
        <f>'[5]MAJ site(social)'!E99</f>
        <v>21.000602316370863</v>
      </c>
      <c r="G100" s="54">
        <f>'[5]MAJ site(social)'!F99</f>
        <v>21.127195863269652</v>
      </c>
      <c r="H100" s="54">
        <f>'[5]MAJ site(social)'!G99</f>
        <v>29.529452545657648</v>
      </c>
      <c r="I100" s="54">
        <f>'[5]MAJ site(social)'!H99</f>
        <v>30.020837423357893</v>
      </c>
      <c r="J100" s="26"/>
      <c r="K100" s="57"/>
    </row>
    <row r="101" spans="1:11" ht="23.25" customHeight="1" thickBot="1">
      <c r="A101" s="53"/>
      <c r="B101" s="53"/>
      <c r="C101" s="54"/>
      <c r="D101" s="54"/>
      <c r="E101" s="54"/>
      <c r="F101" s="54"/>
      <c r="G101" s="54"/>
      <c r="H101" s="54"/>
      <c r="I101" s="54"/>
      <c r="J101" s="173"/>
      <c r="K101" s="175"/>
    </row>
    <row r="102" spans="1:11" s="21" customFormat="1" ht="30" customHeight="1" thickBot="1">
      <c r="A102" s="20"/>
      <c r="B102" s="20"/>
      <c r="C102" s="91"/>
      <c r="D102" s="71" t="s">
        <v>127</v>
      </c>
      <c r="E102" s="89"/>
      <c r="F102" s="89"/>
      <c r="G102" s="89"/>
      <c r="H102" s="89"/>
      <c r="I102" s="89"/>
      <c r="J102" s="89"/>
      <c r="K102" s="174"/>
    </row>
    <row r="103" spans="1:11" s="21" customFormat="1" ht="32.25" customHeight="1" thickBot="1">
      <c r="A103" s="10"/>
      <c r="B103" s="10"/>
      <c r="C103" s="11">
        <v>2001</v>
      </c>
      <c r="D103" s="15" t="s">
        <v>251</v>
      </c>
      <c r="E103" s="25">
        <v>2018</v>
      </c>
      <c r="F103" s="167">
        <v>2019</v>
      </c>
      <c r="G103" s="167">
        <v>2020</v>
      </c>
      <c r="H103" s="167">
        <v>2021</v>
      </c>
      <c r="I103" s="167">
        <v>2022</v>
      </c>
      <c r="J103" s="167"/>
      <c r="K103" s="170"/>
    </row>
    <row r="104" spans="1:11" s="21" customFormat="1" ht="32.25" customHeight="1">
      <c r="A104" s="141" t="s">
        <v>258</v>
      </c>
      <c r="B104" s="49" t="s">
        <v>61</v>
      </c>
      <c r="C104" s="69"/>
      <c r="D104" s="69"/>
      <c r="K104" s="57"/>
    </row>
    <row r="105" spans="1:11" s="21" customFormat="1" ht="32.25" customHeight="1">
      <c r="A105" s="141" t="s">
        <v>259</v>
      </c>
      <c r="B105" s="94" t="s">
        <v>62</v>
      </c>
      <c r="C105" s="50">
        <v>2001</v>
      </c>
      <c r="D105" s="50"/>
      <c r="K105" s="57"/>
    </row>
    <row r="106" spans="1:11" s="21" customFormat="1" ht="32.25" customHeight="1">
      <c r="A106" s="149" t="s">
        <v>171</v>
      </c>
      <c r="B106" s="90" t="s">
        <v>63</v>
      </c>
      <c r="C106" s="52">
        <f>[1]social!F110</f>
        <v>0</v>
      </c>
      <c r="D106" s="52">
        <f>+'[5]MAJ site(social)'!C105</f>
        <v>11759.287166666665</v>
      </c>
      <c r="E106" s="52">
        <f>+'[5]MAJ site(social)'!D105</f>
        <v>11977.889989999398</v>
      </c>
      <c r="F106" s="52">
        <f>+'[5]MAJ site(social)'!E105</f>
        <v>12081.823789187885</v>
      </c>
      <c r="G106" s="52">
        <f>+'[5]MAJ site(social)'!F105</f>
        <v>11971.465</v>
      </c>
      <c r="H106" s="52">
        <f>+'[5]MAJ site(social)'!G105</f>
        <v>12280</v>
      </c>
      <c r="I106" s="52">
        <f>+'[5]MAJ site(social)'!H105</f>
        <v>12191</v>
      </c>
      <c r="J106" s="52"/>
      <c r="K106" s="171"/>
    </row>
    <row r="107" spans="1:11" s="21" customFormat="1" ht="32.25" customHeight="1">
      <c r="A107" s="154" t="s">
        <v>172</v>
      </c>
      <c r="B107" s="76" t="s">
        <v>15</v>
      </c>
      <c r="C107" s="74">
        <f>[1]social!F111</f>
        <v>10126.121999999999</v>
      </c>
      <c r="D107" s="74">
        <f>+'[5]MAJ site(social)'!C106</f>
        <v>6364.8344999999999</v>
      </c>
      <c r="E107" s="74">
        <f>+'[5]MAJ site(social)'!D106</f>
        <v>7016.412260000051</v>
      </c>
      <c r="F107" s="74">
        <f>+'[5]MAJ site(social)'!E106</f>
        <v>7204.2947085495771</v>
      </c>
      <c r="G107" s="74">
        <f>+'[5]MAJ site(social)'!F106</f>
        <v>7291.1229999999996</v>
      </c>
      <c r="H107" s="74">
        <f>+'[5]MAJ site(social)'!G106</f>
        <v>7510</v>
      </c>
      <c r="I107" s="74">
        <f>+'[5]MAJ site(social)'!H106</f>
        <v>7590</v>
      </c>
      <c r="J107" s="74"/>
      <c r="K107" s="164"/>
    </row>
    <row r="108" spans="1:11" s="21" customFormat="1" ht="32.25" customHeight="1">
      <c r="A108" s="154" t="s">
        <v>142</v>
      </c>
      <c r="B108" s="76" t="s">
        <v>19</v>
      </c>
      <c r="C108" s="74">
        <f>[1]social!F112</f>
        <v>5239.402</v>
      </c>
      <c r="D108" s="74">
        <f>+'[5]MAJ site(social)'!C107</f>
        <v>5394.452666666667</v>
      </c>
      <c r="E108" s="74">
        <f>+'[5]MAJ site(social)'!D107</f>
        <v>4961.4777299995931</v>
      </c>
      <c r="F108" s="74">
        <f>+'[5]MAJ site(social)'!E107</f>
        <v>4877.529080638179</v>
      </c>
      <c r="G108" s="74">
        <f>+'[5]MAJ site(social)'!F107</f>
        <v>4680.3410000000003</v>
      </c>
      <c r="H108" s="74">
        <f>+'[5]MAJ site(social)'!G107</f>
        <v>4771</v>
      </c>
      <c r="I108" s="74">
        <f>+'[5]MAJ site(social)'!H107</f>
        <v>4600</v>
      </c>
      <c r="J108" s="74"/>
      <c r="K108" s="164"/>
    </row>
    <row r="109" spans="1:11" s="21" customFormat="1" ht="32.25" customHeight="1">
      <c r="A109" s="149" t="s">
        <v>173</v>
      </c>
      <c r="B109" s="95" t="s">
        <v>64</v>
      </c>
      <c r="C109" s="74"/>
      <c r="D109" s="74"/>
      <c r="E109" s="74"/>
      <c r="F109" s="74"/>
      <c r="G109" s="74"/>
      <c r="H109" s="74"/>
      <c r="I109" s="74"/>
      <c r="J109" s="74"/>
      <c r="K109" s="164"/>
    </row>
    <row r="110" spans="1:11" s="21" customFormat="1" ht="32.25" customHeight="1">
      <c r="A110" s="144" t="s">
        <v>133</v>
      </c>
      <c r="B110" s="62" t="s">
        <v>10</v>
      </c>
      <c r="C110" s="54"/>
      <c r="D110" s="74"/>
      <c r="E110" s="74"/>
      <c r="F110" s="74"/>
      <c r="G110" s="74"/>
      <c r="H110" s="74"/>
      <c r="I110" s="74"/>
      <c r="J110" s="74"/>
      <c r="K110" s="164"/>
    </row>
    <row r="111" spans="1:11" s="21" customFormat="1" ht="32.25" customHeight="1">
      <c r="A111" s="142" t="s">
        <v>174</v>
      </c>
      <c r="B111" s="58" t="s">
        <v>12</v>
      </c>
      <c r="C111" s="54">
        <f>[1]social!F115</f>
        <v>0</v>
      </c>
      <c r="D111" s="54">
        <f>+'[5]MAJ site(social)'!C110</f>
        <v>16.286929693853466</v>
      </c>
      <c r="E111" s="54">
        <f>+'[5]MAJ site(social)'!D110</f>
        <v>13.395438773770147</v>
      </c>
      <c r="F111" s="54">
        <f>+'[5]MAJ site(social)'!E110</f>
        <v>12.285382758132849</v>
      </c>
      <c r="G111" s="54">
        <f>+'[5]MAJ site(social)'!F110</f>
        <v>11.564240466810036</v>
      </c>
      <c r="H111" s="54">
        <f>+'[5]MAJ site(social)'!G110</f>
        <v>11.482084690553746</v>
      </c>
      <c r="I111" s="54">
        <f>+'[5]MAJ site(social)'!H110</f>
        <v>11.024526289885982</v>
      </c>
      <c r="J111" s="54"/>
      <c r="K111" s="169"/>
    </row>
    <row r="112" spans="1:11" s="21" customFormat="1" ht="32.25" customHeight="1">
      <c r="A112" s="142" t="s">
        <v>175</v>
      </c>
      <c r="B112" s="58" t="s">
        <v>65</v>
      </c>
      <c r="C112" s="54">
        <f>[1]social!F116</f>
        <v>34.755208999274224</v>
      </c>
      <c r="D112" s="54">
        <f>+'[5]MAJ site(social)'!C111</f>
        <v>52.956911801470731</v>
      </c>
      <c r="E112" s="54">
        <f>+'[5]MAJ site(social)'!D111</f>
        <v>52.892768970903369</v>
      </c>
      <c r="F112" s="54">
        <f>+'[5]MAJ site(social)'!E111</f>
        <v>52.904608063051981</v>
      </c>
      <c r="G112" s="54">
        <f>+'[5]MAJ site(social)'!F111</f>
        <v>53.082575942042176</v>
      </c>
      <c r="H112" s="54">
        <f>+'[5]MAJ site(social)'!G111</f>
        <v>53.037459283387619</v>
      </c>
      <c r="I112" s="54">
        <f>+'[5]MAJ site(social)'!H111</f>
        <v>53.383643671560989</v>
      </c>
      <c r="J112" s="54"/>
      <c r="K112" s="169"/>
    </row>
    <row r="113" spans="1:11" s="21" customFormat="1" ht="32.25" customHeight="1">
      <c r="A113" s="142" t="s">
        <v>176</v>
      </c>
      <c r="B113" s="58" t="s">
        <v>66</v>
      </c>
      <c r="C113" s="54">
        <f>[1]social!F117</f>
        <v>68.671271324928554</v>
      </c>
      <c r="D113" s="54">
        <f>+'[5]MAJ site(social)'!C112</f>
        <v>23.935560833243819</v>
      </c>
      <c r="E113" s="54">
        <f>+'[5]MAJ site(social)'!D112</f>
        <v>25.501397596325464</v>
      </c>
      <c r="F113" s="54">
        <f>+'[5]MAJ site(social)'!E112</f>
        <v>26.653763557475578</v>
      </c>
      <c r="G113" s="54">
        <f>+'[5]MAJ site(social)'!F112</f>
        <v>26.564000312409554</v>
      </c>
      <c r="H113" s="54">
        <f>+'[5]MAJ site(social)'!G112</f>
        <v>26.514657980456025</v>
      </c>
      <c r="I113" s="54">
        <f>+'[5]MAJ site(social)'!H112</f>
        <v>26.617996882946436</v>
      </c>
      <c r="J113" s="54"/>
      <c r="K113" s="169"/>
    </row>
    <row r="114" spans="1:11" s="21" customFormat="1" ht="32.25" customHeight="1">
      <c r="A114" s="144" t="s">
        <v>138</v>
      </c>
      <c r="B114" s="62" t="s">
        <v>15</v>
      </c>
      <c r="C114" s="54"/>
      <c r="D114" s="54"/>
      <c r="E114" s="54"/>
      <c r="F114" s="54"/>
      <c r="G114" s="54"/>
      <c r="H114" s="54"/>
      <c r="I114" s="54"/>
      <c r="J114" s="54"/>
      <c r="K114" s="169"/>
    </row>
    <row r="115" spans="1:11" s="21" customFormat="1" ht="32.25" customHeight="1">
      <c r="A115" s="142" t="s">
        <v>174</v>
      </c>
      <c r="B115" s="58" t="s">
        <v>12</v>
      </c>
      <c r="C115" s="54">
        <f>[1]social!F119</f>
        <v>0</v>
      </c>
      <c r="D115" s="54">
        <f>+'[5]MAJ site(social)'!C114</f>
        <v>12.127335492122118</v>
      </c>
      <c r="E115" s="54">
        <f>+'[5]MAJ site(social)'!D114</f>
        <v>11.051025100397831</v>
      </c>
      <c r="F115" s="54">
        <f>+'[5]MAJ site(social)'!E114</f>
        <v>10.065499798135955</v>
      </c>
      <c r="G115" s="54">
        <f>+'[5]MAJ site(social)'!F114</f>
        <v>9.7186537656819123</v>
      </c>
      <c r="H115" s="54">
        <f>+'[5]MAJ site(social)'!G114</f>
        <v>9.6804260985352855</v>
      </c>
      <c r="I115" s="54">
        <f>+'[5]MAJ site(social)'!H114</f>
        <v>9.4598155467720684</v>
      </c>
      <c r="J115" s="54"/>
      <c r="K115" s="169"/>
    </row>
    <row r="116" spans="1:11" s="21" customFormat="1" ht="32.25" customHeight="1">
      <c r="A116" s="142" t="s">
        <v>175</v>
      </c>
      <c r="B116" s="58" t="s">
        <v>65</v>
      </c>
      <c r="C116" s="54">
        <f>[1]social!F120</f>
        <v>20.055284935189167</v>
      </c>
      <c r="D116" s="54">
        <f>+'[5]MAJ site(social)'!C115</f>
        <v>52.956911801470731</v>
      </c>
      <c r="E116" s="54">
        <f>+'[5]MAJ site(social)'!D115</f>
        <v>57.141665447121525</v>
      </c>
      <c r="F116" s="54">
        <f>+'[5]MAJ site(social)'!E115</f>
        <v>56.956651802873303</v>
      </c>
      <c r="G116" s="54">
        <f>+'[5]MAJ site(social)'!F115</f>
        <v>56.899328128190952</v>
      </c>
      <c r="H116" s="54">
        <f>+'[5]MAJ site(social)'!G115</f>
        <v>57.123834886817583</v>
      </c>
      <c r="I116" s="54">
        <f>+'[5]MAJ site(social)'!H115</f>
        <v>57.233201581027672</v>
      </c>
      <c r="J116" s="54"/>
      <c r="K116" s="169"/>
    </row>
    <row r="117" spans="1:11" s="21" customFormat="1" ht="32.25" customHeight="1">
      <c r="A117" s="142" t="s">
        <v>176</v>
      </c>
      <c r="B117" s="58" t="s">
        <v>66</v>
      </c>
      <c r="C117" s="54">
        <f>[1]social!F121</f>
        <v>59.093633204705419</v>
      </c>
      <c r="D117" s="54">
        <f>+'[5]MAJ site(social)'!C116</f>
        <v>23.935560833243819</v>
      </c>
      <c r="E117" s="54">
        <f>+'[5]MAJ site(social)'!D116</f>
        <v>26.274978602810894</v>
      </c>
      <c r="F117" s="54">
        <f>+'[5]MAJ site(social)'!E116</f>
        <v>27.633265683816937</v>
      </c>
      <c r="G117" s="54">
        <f>+'[5]MAJ site(social)'!F116</f>
        <v>27.299690322053273</v>
      </c>
      <c r="H117" s="54">
        <f>+'[5]MAJ site(social)'!G116</f>
        <v>26.964047936085215</v>
      </c>
      <c r="I117" s="54">
        <f>+'[5]MAJ site(social)'!H116</f>
        <v>26.824769433465086</v>
      </c>
      <c r="J117" s="54"/>
      <c r="K117" s="169"/>
    </row>
    <row r="118" spans="1:11" s="21" customFormat="1" ht="32.25" customHeight="1">
      <c r="A118" s="149" t="s">
        <v>177</v>
      </c>
      <c r="B118" s="96" t="s">
        <v>67</v>
      </c>
      <c r="C118" s="54"/>
      <c r="D118" s="54"/>
      <c r="E118" s="54"/>
      <c r="F118" s="54"/>
      <c r="G118" s="54"/>
      <c r="H118" s="54"/>
      <c r="I118" s="54"/>
      <c r="J118" s="54"/>
      <c r="K118" s="169"/>
    </row>
    <row r="119" spans="1:11" s="21" customFormat="1" ht="32.25" customHeight="1">
      <c r="A119" s="144" t="s">
        <v>178</v>
      </c>
      <c r="B119" s="97" t="s">
        <v>10</v>
      </c>
      <c r="C119" s="54">
        <f>[1]social!F123</f>
        <v>0</v>
      </c>
      <c r="D119" s="54">
        <f>+'[5]MAJ site(social)'!C118</f>
        <v>47.550000000000004</v>
      </c>
      <c r="E119" s="54">
        <f>+'[5]MAJ site(social)'!D118</f>
        <v>46</v>
      </c>
      <c r="F119" s="54">
        <f>+'[5]MAJ site(social)'!E118</f>
        <v>45.8</v>
      </c>
      <c r="G119" s="54">
        <f>+'[5]MAJ site(social)'!F118</f>
        <v>44.8</v>
      </c>
      <c r="H119" s="54">
        <f>+'[5]MAJ site(social)'!G118</f>
        <v>0</v>
      </c>
      <c r="I119" s="54">
        <f>+'[5]MAJ site(social)'!H118</f>
        <v>45.3</v>
      </c>
      <c r="J119" s="54"/>
      <c r="K119" s="169"/>
    </row>
    <row r="120" spans="1:11" s="21" customFormat="1" ht="32.25" customHeight="1">
      <c r="A120" s="154" t="s">
        <v>168</v>
      </c>
      <c r="B120" s="59" t="s">
        <v>55</v>
      </c>
      <c r="C120" s="54">
        <f>[1]social!F124</f>
        <v>50.74987219966922</v>
      </c>
      <c r="D120" s="54">
        <f>+'[5]MAJ site(social)'!C119</f>
        <v>72.149999999999991</v>
      </c>
      <c r="E120" s="54">
        <f>+'[5]MAJ site(social)'!D119</f>
        <v>71</v>
      </c>
      <c r="F120" s="54">
        <f>+'[5]MAJ site(social)'!E119</f>
        <v>71</v>
      </c>
      <c r="G120" s="54">
        <f>+'[5]MAJ site(social)'!F119</f>
        <v>70.400000000000006</v>
      </c>
      <c r="H120" s="54">
        <f>+'[5]MAJ site(social)'!G119</f>
        <v>0</v>
      </c>
      <c r="I120" s="54">
        <f>+'[5]MAJ site(social)'!H119</f>
        <v>70.400000000000006</v>
      </c>
      <c r="J120" s="54"/>
      <c r="K120" s="169"/>
    </row>
    <row r="121" spans="1:11" s="21" customFormat="1" ht="32.25" customHeight="1">
      <c r="A121" s="154" t="s">
        <v>169</v>
      </c>
      <c r="B121" s="59" t="s">
        <v>56</v>
      </c>
      <c r="C121" s="54">
        <f>[1]social!F125</f>
        <v>77.900000000000006</v>
      </c>
      <c r="D121" s="54">
        <f>+'[5]MAJ site(social)'!C120</f>
        <v>24.316666666666666</v>
      </c>
      <c r="E121" s="54">
        <f>+'[5]MAJ site(social)'!D120</f>
        <v>21.8</v>
      </c>
      <c r="F121" s="54">
        <f>+'[5]MAJ site(social)'!E120</f>
        <v>21.5</v>
      </c>
      <c r="G121" s="54">
        <f>+'[5]MAJ site(social)'!F120</f>
        <v>19.899999999999999</v>
      </c>
      <c r="H121" s="54">
        <f>+'[5]MAJ site(social)'!G120</f>
        <v>0</v>
      </c>
      <c r="I121" s="54">
        <f>+'[5]MAJ site(social)'!H120</f>
        <v>20.9</v>
      </c>
      <c r="J121" s="54"/>
      <c r="K121" s="169"/>
    </row>
    <row r="122" spans="1:11" s="21" customFormat="1" ht="32.25" customHeight="1">
      <c r="A122" s="143" t="s">
        <v>179</v>
      </c>
      <c r="B122" s="97" t="s">
        <v>15</v>
      </c>
      <c r="C122" s="54">
        <f>[1]social!F126</f>
        <v>25.5</v>
      </c>
      <c r="D122" s="54">
        <f>+'[5]MAJ site(social)'!C121</f>
        <v>41.93333333333333</v>
      </c>
      <c r="E122" s="54">
        <f>+'[5]MAJ site(social)'!D121</f>
        <v>42</v>
      </c>
      <c r="F122" s="54">
        <f>+'[5]MAJ site(social)'!E121</f>
        <v>42.3</v>
      </c>
      <c r="G122" s="54">
        <f>+'[5]MAJ site(social)'!F121</f>
        <v>41.9</v>
      </c>
      <c r="H122" s="54">
        <f>+'[5]MAJ site(social)'!G121</f>
        <v>42.3</v>
      </c>
      <c r="I122" s="54">
        <f>+'[5]MAJ site(social)'!H121</f>
        <v>41.9</v>
      </c>
      <c r="J122" s="54"/>
      <c r="K122" s="169"/>
    </row>
    <row r="123" spans="1:11" s="21" customFormat="1" ht="32.25" customHeight="1">
      <c r="A123" s="154" t="s">
        <v>168</v>
      </c>
      <c r="B123" s="59" t="s">
        <v>55</v>
      </c>
      <c r="C123" s="54">
        <f>[1]social!F127</f>
        <v>46</v>
      </c>
      <c r="D123" s="54">
        <f>+'[5]MAJ site(social)'!C122</f>
        <v>68</v>
      </c>
      <c r="E123" s="54">
        <f>+'[5]MAJ site(social)'!D122</f>
        <v>67.599999999999994</v>
      </c>
      <c r="F123" s="54">
        <f>+'[5]MAJ site(social)'!E122</f>
        <v>67.3</v>
      </c>
      <c r="G123" s="54">
        <f>+'[5]MAJ site(social)'!F122</f>
        <v>67.400000000000006</v>
      </c>
      <c r="H123" s="54">
        <f>+'[5]MAJ site(social)'!G122</f>
        <v>67.3</v>
      </c>
      <c r="I123" s="54">
        <f>+'[5]MAJ site(social)'!H122</f>
        <v>67</v>
      </c>
      <c r="J123" s="54"/>
      <c r="K123" s="169"/>
    </row>
    <row r="124" spans="1:11" s="21" customFormat="1" ht="32.25" customHeight="1">
      <c r="A124" s="154" t="s">
        <v>169</v>
      </c>
      <c r="B124" s="59" t="s">
        <v>56</v>
      </c>
      <c r="C124" s="54">
        <f>[1]social!F128</f>
        <v>73.5</v>
      </c>
      <c r="D124" s="54">
        <f>+'[5]MAJ site(social)'!C123</f>
        <v>17.55</v>
      </c>
      <c r="E124" s="54">
        <f>+'[5]MAJ site(social)'!D123</f>
        <v>18.100000000000001</v>
      </c>
      <c r="F124" s="54">
        <f>+'[5]MAJ site(social)'!E123</f>
        <v>18.5</v>
      </c>
      <c r="G124" s="54">
        <f>+'[5]MAJ site(social)'!F123</f>
        <v>17.899999999999999</v>
      </c>
      <c r="H124" s="54">
        <f>+'[5]MAJ site(social)'!G123</f>
        <v>18.7</v>
      </c>
      <c r="I124" s="54">
        <f>+'[5]MAJ site(social)'!H123</f>
        <v>18.3</v>
      </c>
      <c r="J124" s="54"/>
      <c r="K124" s="169"/>
    </row>
    <row r="125" spans="1:11" s="21" customFormat="1" ht="32.25" customHeight="1">
      <c r="A125" s="143" t="s">
        <v>180</v>
      </c>
      <c r="B125" s="97" t="s">
        <v>19</v>
      </c>
      <c r="C125" s="54">
        <f>[1]social!F129</f>
        <v>20</v>
      </c>
      <c r="D125" s="54">
        <f>+'[5]MAJ site(social)'!C124</f>
        <v>56.366666666666667</v>
      </c>
      <c r="E125" s="54">
        <f>+'[5]MAJ site(social)'!D124</f>
        <v>53.2</v>
      </c>
      <c r="F125" s="54">
        <f>+'[5]MAJ site(social)'!E124</f>
        <v>52.2</v>
      </c>
      <c r="G125" s="54">
        <f>+'[5]MAJ site(social)'!F124</f>
        <v>50</v>
      </c>
      <c r="H125" s="54">
        <f>+'[5]MAJ site(social)'!G124</f>
        <v>50.9</v>
      </c>
      <c r="I125" s="54">
        <f>+'[5]MAJ site(social)'!H124</f>
        <v>49.1</v>
      </c>
      <c r="J125" s="54"/>
      <c r="K125" s="169"/>
    </row>
    <row r="126" spans="1:11" s="21" customFormat="1" ht="32.25" customHeight="1">
      <c r="A126" s="154" t="s">
        <v>168</v>
      </c>
      <c r="B126" s="59" t="s">
        <v>55</v>
      </c>
      <c r="C126" s="54">
        <f>[1]social!F130</f>
        <v>58.9</v>
      </c>
      <c r="D126" s="54">
        <f>+'[5]MAJ site(social)'!C125</f>
        <v>78.699999999999989</v>
      </c>
      <c r="E126" s="54">
        <f>+'[5]MAJ site(social)'!D125</f>
        <v>77.5</v>
      </c>
      <c r="F126" s="54">
        <f>+'[5]MAJ site(social)'!E125</f>
        <v>77</v>
      </c>
      <c r="G126" s="54">
        <f>+'[5]MAJ site(social)'!F125</f>
        <v>75.900000000000006</v>
      </c>
      <c r="H126" s="54">
        <f>+'[5]MAJ site(social)'!G125</f>
        <v>76</v>
      </c>
      <c r="I126" s="54">
        <f>+'[5]MAJ site(social)'!H125</f>
        <v>74.400000000000006</v>
      </c>
      <c r="J126" s="54"/>
      <c r="K126" s="169"/>
    </row>
    <row r="127" spans="1:11" s="21" customFormat="1" ht="32.25" customHeight="1">
      <c r="A127" s="154" t="s">
        <v>169</v>
      </c>
      <c r="B127" s="59" t="s">
        <v>56</v>
      </c>
      <c r="C127" s="54">
        <f>[1]social!F131</f>
        <v>84.2</v>
      </c>
      <c r="D127" s="54">
        <f>+'[5]MAJ site(social)'!C126</f>
        <v>35.016666666666666</v>
      </c>
      <c r="E127" s="54">
        <f>+'[5]MAJ site(social)'!D126</f>
        <v>28.6</v>
      </c>
      <c r="F127" s="54">
        <f>+'[5]MAJ site(social)'!E126</f>
        <v>27.1</v>
      </c>
      <c r="G127" s="54">
        <f>+'[5]MAJ site(social)'!F126</f>
        <v>23.7</v>
      </c>
      <c r="H127" s="54">
        <f>+'[5]MAJ site(social)'!G126</f>
        <v>25.2</v>
      </c>
      <c r="I127" s="54">
        <f>+'[5]MAJ site(social)'!H126</f>
        <v>22.8</v>
      </c>
      <c r="J127" s="54"/>
      <c r="K127" s="169"/>
    </row>
    <row r="128" spans="1:11" s="21" customFormat="1" ht="32.25" customHeight="1">
      <c r="A128" s="59"/>
      <c r="B128" s="59"/>
      <c r="C128" s="54"/>
      <c r="D128" s="54"/>
      <c r="E128" s="54"/>
      <c r="F128" s="54"/>
      <c r="G128" s="54"/>
      <c r="H128" s="18"/>
      <c r="I128" s="18"/>
      <c r="K128" s="57"/>
    </row>
    <row r="129" spans="1:11" s="21" customFormat="1" ht="32.25" customHeight="1">
      <c r="A129" s="59"/>
      <c r="B129" s="59"/>
      <c r="C129" s="54"/>
      <c r="D129" s="54"/>
      <c r="E129" s="54"/>
      <c r="F129" s="54"/>
      <c r="G129" s="54"/>
      <c r="H129" s="54"/>
      <c r="I129" s="54"/>
      <c r="J129" s="1"/>
      <c r="K129" s="57"/>
    </row>
    <row r="130" spans="1:11" s="21" customFormat="1" ht="32.25" customHeight="1">
      <c r="A130" s="59"/>
      <c r="B130" s="59"/>
      <c r="C130" s="54"/>
      <c r="D130" s="54"/>
      <c r="E130" s="54"/>
      <c r="F130" s="54"/>
      <c r="G130" s="54"/>
      <c r="H130" s="54"/>
      <c r="I130" s="54"/>
      <c r="J130" s="1"/>
      <c r="K130" s="57"/>
    </row>
    <row r="131" spans="1:11" s="21" customFormat="1" ht="32.25" customHeight="1">
      <c r="A131" s="59"/>
      <c r="B131" s="59"/>
      <c r="C131" s="54"/>
      <c r="D131" s="54"/>
      <c r="E131" s="54"/>
      <c r="F131" s="54"/>
      <c r="G131" s="54"/>
      <c r="H131" s="54"/>
      <c r="I131" s="54"/>
      <c r="J131" s="1"/>
      <c r="K131" s="57"/>
    </row>
    <row r="132" spans="1:11" s="21" customFormat="1" ht="32.25" customHeight="1">
      <c r="A132" s="59"/>
      <c r="B132" s="59"/>
      <c r="C132" s="54"/>
      <c r="D132" s="54"/>
      <c r="E132" s="54"/>
      <c r="F132" s="54"/>
      <c r="G132" s="54"/>
      <c r="H132" s="54"/>
      <c r="I132" s="54"/>
      <c r="J132" s="1"/>
      <c r="K132" s="57"/>
    </row>
    <row r="133" spans="1:11" s="21" customFormat="1" ht="32.25" customHeight="1">
      <c r="A133" s="59"/>
      <c r="B133" s="59"/>
      <c r="C133" s="54"/>
      <c r="D133" s="54"/>
      <c r="E133" s="54"/>
      <c r="F133" s="54"/>
      <c r="G133" s="54"/>
      <c r="H133" s="54"/>
      <c r="I133" s="54"/>
      <c r="J133" s="1"/>
      <c r="K133" s="57"/>
    </row>
    <row r="134" spans="1:11" s="28" customFormat="1" ht="27.75" customHeight="1">
      <c r="A134" s="59"/>
      <c r="B134" s="59"/>
      <c r="C134" s="54"/>
      <c r="D134" s="54"/>
      <c r="E134" s="54"/>
      <c r="F134" s="54"/>
      <c r="G134" s="54"/>
      <c r="H134" s="54"/>
      <c r="I134" s="54"/>
      <c r="J134" s="1"/>
      <c r="K134" s="57"/>
    </row>
    <row r="135" spans="1:11" s="28" customFormat="1" ht="22.5" customHeight="1">
      <c r="A135" s="98"/>
      <c r="B135" s="98"/>
      <c r="C135" s="81"/>
      <c r="D135" s="81"/>
      <c r="E135" s="81"/>
      <c r="F135" s="81"/>
      <c r="G135" s="81"/>
      <c r="H135" s="81"/>
      <c r="I135" s="99"/>
      <c r="J135" s="1"/>
      <c r="K135" s="187"/>
    </row>
    <row r="136" spans="1:11" s="28" customFormat="1" ht="22.5" customHeight="1">
      <c r="A136" s="145" t="s">
        <v>240</v>
      </c>
      <c r="B136" s="100" t="s">
        <v>68</v>
      </c>
      <c r="C136" s="81"/>
      <c r="D136" s="81"/>
      <c r="E136" s="81"/>
      <c r="F136" s="81"/>
      <c r="G136" s="81"/>
      <c r="H136" s="81"/>
      <c r="I136" s="99"/>
      <c r="J136" s="1"/>
      <c r="K136" s="187"/>
    </row>
    <row r="137" spans="1:11" s="28" customFormat="1" ht="22.5" customHeight="1">
      <c r="A137" s="148" t="s">
        <v>128</v>
      </c>
      <c r="B137" s="84" t="s">
        <v>0</v>
      </c>
      <c r="C137" s="81"/>
      <c r="D137" s="81"/>
      <c r="E137" s="81"/>
      <c r="F137" s="81"/>
      <c r="G137" s="81"/>
      <c r="H137" s="81"/>
      <c r="I137" s="99"/>
      <c r="J137" s="1"/>
      <c r="K137" s="187"/>
    </row>
    <row r="138" spans="1:11" s="28" customFormat="1" ht="22.5" customHeight="1">
      <c r="A138" s="138" t="s">
        <v>241</v>
      </c>
      <c r="B138" s="86" t="s">
        <v>69</v>
      </c>
      <c r="C138" s="81"/>
      <c r="D138" s="81"/>
      <c r="E138" s="81"/>
      <c r="F138" s="81"/>
      <c r="G138" s="81"/>
      <c r="H138" s="82"/>
      <c r="I138" s="82"/>
      <c r="J138" s="1"/>
      <c r="K138" s="187"/>
    </row>
    <row r="139" spans="1:11" s="28" customFormat="1" ht="22.5" customHeight="1">
      <c r="A139" s="176" t="s">
        <v>242</v>
      </c>
      <c r="B139" s="101" t="s">
        <v>70</v>
      </c>
      <c r="C139" s="81"/>
      <c r="D139" s="81"/>
      <c r="E139" s="81"/>
      <c r="F139" s="81"/>
      <c r="G139" s="81"/>
      <c r="H139" s="81"/>
      <c r="I139" s="99"/>
      <c r="J139" s="1"/>
      <c r="K139" s="187"/>
    </row>
    <row r="140" spans="1:11" s="28" customFormat="1" ht="22.5" customHeight="1">
      <c r="A140" s="176" t="s">
        <v>243</v>
      </c>
      <c r="B140" s="101" t="s">
        <v>71</v>
      </c>
      <c r="C140" s="81"/>
      <c r="D140" s="81"/>
      <c r="E140" s="81"/>
      <c r="F140" s="81"/>
      <c r="G140" s="81"/>
      <c r="H140" s="81"/>
      <c r="I140" s="99"/>
      <c r="J140" s="1"/>
      <c r="K140" s="187"/>
    </row>
    <row r="141" spans="1:11" s="28" customFormat="1" ht="22.5" customHeight="1">
      <c r="A141" s="176" t="s">
        <v>244</v>
      </c>
      <c r="B141" s="101" t="s">
        <v>72</v>
      </c>
      <c r="C141" s="81"/>
      <c r="D141" s="81"/>
      <c r="E141" s="81"/>
      <c r="F141" s="81"/>
      <c r="G141" s="81"/>
      <c r="H141" s="81"/>
      <c r="I141" s="99"/>
      <c r="J141" s="1"/>
      <c r="K141" s="187"/>
    </row>
    <row r="142" spans="1:11" s="28" customFormat="1" ht="22.5" customHeight="1">
      <c r="A142" s="138"/>
      <c r="B142" s="101"/>
      <c r="C142" s="81"/>
      <c r="D142" s="81"/>
      <c r="E142" s="81"/>
      <c r="F142" s="81"/>
      <c r="G142" s="81"/>
      <c r="H142" s="81"/>
      <c r="I142" s="99"/>
      <c r="J142" s="1"/>
      <c r="K142" s="187"/>
    </row>
    <row r="143" spans="1:11" s="28" customFormat="1" ht="22.5" customHeight="1">
      <c r="A143" s="101"/>
      <c r="B143" s="101"/>
      <c r="C143" s="81"/>
      <c r="D143" s="81"/>
      <c r="E143" s="81"/>
      <c r="F143" s="81"/>
      <c r="G143" s="81"/>
      <c r="H143" s="81"/>
      <c r="I143" s="99"/>
      <c r="J143" s="1"/>
      <c r="K143" s="189"/>
    </row>
    <row r="144" spans="1:11" s="28" customFormat="1" ht="22.5" customHeight="1">
      <c r="A144" s="101"/>
      <c r="B144" s="101"/>
      <c r="C144" s="81"/>
      <c r="D144" s="81"/>
      <c r="E144" s="81"/>
      <c r="F144" s="81"/>
      <c r="G144" s="81"/>
      <c r="H144" s="81"/>
      <c r="I144" s="99"/>
      <c r="J144" s="1"/>
      <c r="K144" s="189"/>
    </row>
    <row r="145" spans="1:11" s="28" customFormat="1" ht="22.5" customHeight="1">
      <c r="A145" s="101"/>
      <c r="B145" s="101"/>
      <c r="C145" s="81"/>
      <c r="D145" s="81"/>
      <c r="E145" s="81"/>
      <c r="F145" s="81"/>
      <c r="G145" s="81"/>
      <c r="H145" s="81"/>
      <c r="I145" s="99"/>
      <c r="J145" s="1"/>
      <c r="K145" s="189"/>
    </row>
    <row r="146" spans="1:11" s="28" customFormat="1" ht="28.5" customHeight="1">
      <c r="A146" s="101"/>
      <c r="B146" s="101"/>
      <c r="C146" s="81"/>
      <c r="D146" s="81"/>
      <c r="E146" s="81"/>
      <c r="F146" s="81"/>
      <c r="G146" s="81"/>
      <c r="H146" s="81"/>
      <c r="I146" s="99"/>
      <c r="J146" s="1"/>
      <c r="K146" s="187"/>
    </row>
    <row r="147" spans="1:11" ht="30.75" thickBot="1">
      <c r="A147" s="146" t="s">
        <v>260</v>
      </c>
      <c r="B147" s="2" t="s">
        <v>73</v>
      </c>
      <c r="C147" s="3"/>
      <c r="D147" s="4"/>
      <c r="E147" s="19"/>
      <c r="F147" s="3"/>
      <c r="G147" s="3"/>
      <c r="H147" s="5"/>
      <c r="I147" s="5"/>
      <c r="J147" s="21"/>
      <c r="K147" s="28"/>
    </row>
    <row r="148" spans="1:11" ht="27" thickBot="1">
      <c r="A148" s="88"/>
      <c r="B148" s="88"/>
      <c r="C148" s="8"/>
      <c r="D148" s="40" t="s">
        <v>127</v>
      </c>
      <c r="E148" s="89"/>
      <c r="F148" s="89"/>
      <c r="G148" s="89"/>
      <c r="H148" s="89"/>
      <c r="I148" s="89"/>
      <c r="J148" s="89"/>
      <c r="K148" s="174"/>
    </row>
    <row r="149" spans="1:11" s="9" customFormat="1" ht="32.25" customHeight="1" thickBot="1">
      <c r="A149" s="10"/>
      <c r="B149" s="10"/>
      <c r="C149" s="11">
        <v>2001</v>
      </c>
      <c r="D149" s="15" t="s">
        <v>251</v>
      </c>
      <c r="E149" s="102">
        <v>2018</v>
      </c>
      <c r="F149" s="157">
        <v>2019</v>
      </c>
      <c r="G149" s="157">
        <v>2020</v>
      </c>
      <c r="H149" s="157">
        <v>2021</v>
      </c>
      <c r="I149" s="157">
        <v>2022</v>
      </c>
      <c r="J149" s="157"/>
      <c r="K149" s="168"/>
    </row>
    <row r="150" spans="1:11">
      <c r="A150" s="103"/>
      <c r="B150" s="103"/>
      <c r="C150" s="50"/>
      <c r="D150" s="50"/>
      <c r="E150" s="21"/>
      <c r="F150" s="9"/>
      <c r="G150" s="9"/>
      <c r="H150" s="9"/>
      <c r="I150" s="9"/>
      <c r="J150" s="9"/>
      <c r="K150" s="190"/>
    </row>
    <row r="151" spans="1:11" s="21" customFormat="1" ht="30" customHeight="1">
      <c r="A151" s="147" t="s">
        <v>181</v>
      </c>
      <c r="B151" s="90" t="s">
        <v>74</v>
      </c>
      <c r="C151" s="52">
        <f>[1]social!F132</f>
        <v>34.101820866141729</v>
      </c>
      <c r="D151" s="52">
        <f>+'[5]MAJ site(social)'!C150</f>
        <v>10633.325666666666</v>
      </c>
      <c r="E151" s="52">
        <f>+'[5]MAJ site(social)'!D150</f>
        <v>10809.609989999397</v>
      </c>
      <c r="F151" s="52">
        <f>+'[5]MAJ site(social)'!E150</f>
        <v>10974.819330155431</v>
      </c>
      <c r="G151" s="52">
        <f>+'[5]MAJ site(social)'!F150</f>
        <v>10542.42</v>
      </c>
      <c r="H151" s="52">
        <f>+'[5]MAJ site(social)'!G150</f>
        <v>10772</v>
      </c>
      <c r="I151" s="52">
        <f>+'[5]MAJ site(social)'!H150</f>
        <v>10749</v>
      </c>
      <c r="J151" s="52"/>
      <c r="K151" s="171"/>
    </row>
    <row r="152" spans="1:11" s="21" customFormat="1" ht="32.25" customHeight="1">
      <c r="A152" s="154" t="s">
        <v>182</v>
      </c>
      <c r="B152" s="76" t="s">
        <v>15</v>
      </c>
      <c r="C152" s="74">
        <f>[1]social!F133</f>
        <v>8884.8709999999992</v>
      </c>
      <c r="D152" s="74">
        <f>+'[5]MAJ site(social)'!C151</f>
        <v>5456.8545000000004</v>
      </c>
      <c r="E152" s="74">
        <f>+'[5]MAJ site(social)'!D151</f>
        <v>6026.006260000051</v>
      </c>
      <c r="F152" s="74">
        <f>+'[5]MAJ site(social)'!E151</f>
        <v>6276.6028005248836</v>
      </c>
      <c r="G152" s="74">
        <f>+'[5]MAJ site(social)'!F151</f>
        <v>6139.5320000000002</v>
      </c>
      <c r="H152" s="74">
        <f>+'[5]MAJ site(social)'!G151</f>
        <v>6239</v>
      </c>
      <c r="I152" s="74">
        <f>+'[5]MAJ site(social)'!H151</f>
        <v>6389</v>
      </c>
      <c r="J152" s="74"/>
      <c r="K152" s="164"/>
    </row>
    <row r="153" spans="1:11" s="21" customFormat="1" ht="32.25" customHeight="1">
      <c r="A153" s="154" t="s">
        <v>183</v>
      </c>
      <c r="B153" s="76" t="s">
        <v>19</v>
      </c>
      <c r="C153" s="74">
        <f>[1]social!F134</f>
        <v>4216.0590000000002</v>
      </c>
      <c r="D153" s="74">
        <f>+'[5]MAJ site(social)'!C152</f>
        <v>5176.4711666666672</v>
      </c>
      <c r="E153" s="74">
        <f>+'[5]MAJ site(social)'!D152</f>
        <v>4783.6037299995933</v>
      </c>
      <c r="F153" s="74">
        <f>+'[5]MAJ site(social)'!E152</f>
        <v>4698.2165296305848</v>
      </c>
      <c r="G153" s="74">
        <f>+'[5]MAJ site(social)'!F152</f>
        <v>4402.8869999999997</v>
      </c>
      <c r="H153" s="74">
        <f>+'[5]MAJ site(social)'!G152</f>
        <v>4534</v>
      </c>
      <c r="I153" s="74">
        <f>+'[5]MAJ site(social)'!H152</f>
        <v>4359</v>
      </c>
      <c r="J153" s="74"/>
      <c r="K153" s="164"/>
    </row>
    <row r="154" spans="1:11" s="21" customFormat="1" ht="32.25" customHeight="1">
      <c r="A154" s="149" t="s">
        <v>173</v>
      </c>
      <c r="B154" s="95" t="s">
        <v>75</v>
      </c>
      <c r="C154" s="69"/>
      <c r="D154" s="74"/>
      <c r="K154" s="57"/>
    </row>
    <row r="155" spans="1:11" s="21" customFormat="1" ht="32.25" customHeight="1">
      <c r="A155" s="149" t="s">
        <v>133</v>
      </c>
      <c r="B155" s="76" t="s">
        <v>10</v>
      </c>
      <c r="C155" s="54"/>
      <c r="D155" s="74"/>
      <c r="E155" s="74"/>
      <c r="F155" s="74"/>
      <c r="G155" s="74"/>
      <c r="H155" s="74"/>
      <c r="I155" s="74"/>
      <c r="J155" s="74"/>
      <c r="K155" s="164"/>
    </row>
    <row r="156" spans="1:11" s="21" customFormat="1" ht="32.25" customHeight="1">
      <c r="A156" s="142" t="s">
        <v>174</v>
      </c>
      <c r="B156" s="58" t="s">
        <v>12</v>
      </c>
      <c r="C156" s="54">
        <f>[1]social!F137</f>
        <v>0</v>
      </c>
      <c r="D156" s="54">
        <f>+'[5]MAJ site(social)'!C155</f>
        <v>14.219246929237597</v>
      </c>
      <c r="E156" s="54">
        <f>+'[5]MAJ site(social)'!D155</f>
        <v>10.952762598236703</v>
      </c>
      <c r="F156" s="54">
        <f>+'[5]MAJ site(social)'!E155</f>
        <v>10.153059073959556</v>
      </c>
      <c r="G156" s="54">
        <f>+'[5]MAJ site(social)'!F155</f>
        <v>9.0401919103962847</v>
      </c>
      <c r="H156" s="54">
        <f>+'[5]MAJ site(social)'!G155</f>
        <v>8.9305607129595241</v>
      </c>
      <c r="I156" s="54">
        <f>+'[5]MAJ site(social)'!H155</f>
        <v>8.4193878500325621</v>
      </c>
      <c r="J156" s="54"/>
      <c r="K156" s="169"/>
    </row>
    <row r="157" spans="1:11" s="21" customFormat="1" ht="32.25" customHeight="1">
      <c r="A157" s="142" t="s">
        <v>175</v>
      </c>
      <c r="B157" s="58" t="s">
        <v>65</v>
      </c>
      <c r="C157" s="54">
        <f>[1]social!F138</f>
        <v>24.10310740583628</v>
      </c>
      <c r="D157" s="54">
        <f>+'[5]MAJ site(social)'!C156</f>
        <v>52.63926679320177</v>
      </c>
      <c r="E157" s="54">
        <f>+'[5]MAJ site(social)'!D156</f>
        <v>52.587713018864058</v>
      </c>
      <c r="F157" s="54">
        <f>+'[5]MAJ site(social)'!E156</f>
        <v>52.312836325296821</v>
      </c>
      <c r="G157" s="54">
        <f>+'[5]MAJ site(social)'!F156</f>
        <v>52.4011469852273</v>
      </c>
      <c r="H157" s="54">
        <f>+'[5]MAJ site(social)'!G156</f>
        <v>52.153731897512067</v>
      </c>
      <c r="I157" s="54">
        <f>+'[5]MAJ site(social)'!H156</f>
        <v>52.535119546004282</v>
      </c>
      <c r="J157" s="54"/>
      <c r="K157" s="169"/>
    </row>
    <row r="158" spans="1:11" s="21" customFormat="1" ht="32.25" customHeight="1">
      <c r="A158" s="142" t="s">
        <v>176</v>
      </c>
      <c r="B158" s="58" t="s">
        <v>66</v>
      </c>
      <c r="C158" s="54">
        <f>[1]social!F139</f>
        <v>50.545719797169816</v>
      </c>
      <c r="D158" s="54">
        <f>+'[5]MAJ site(social)'!C157</f>
        <v>25.693543603495389</v>
      </c>
      <c r="E158" s="54">
        <f>+'[5]MAJ site(social)'!D157</f>
        <v>27.51758252843663</v>
      </c>
      <c r="F158" s="54">
        <f>+'[5]MAJ site(social)'!E157</f>
        <v>28.643869926065278</v>
      </c>
      <c r="G158" s="54">
        <f>+'[5]MAJ site(social)'!F157</f>
        <v>28.813346461248933</v>
      </c>
      <c r="H158" s="54">
        <f>+'[5]MAJ site(social)'!G157</f>
        <v>28.908280727812848</v>
      </c>
      <c r="I158" s="54">
        <f>+'[5]MAJ site(social)'!H157</f>
        <v>29.035259093869197</v>
      </c>
      <c r="J158" s="54"/>
      <c r="K158" s="169"/>
    </row>
    <row r="159" spans="1:11" s="21" customFormat="1" ht="32.25" customHeight="1">
      <c r="A159" s="149" t="s">
        <v>138</v>
      </c>
      <c r="B159" s="62" t="s">
        <v>15</v>
      </c>
      <c r="C159" s="54"/>
      <c r="D159" s="54"/>
      <c r="E159" s="54"/>
      <c r="F159" s="54"/>
      <c r="G159" s="54"/>
      <c r="H159" s="54"/>
      <c r="I159" s="54"/>
      <c r="J159" s="54"/>
      <c r="K159" s="169"/>
    </row>
    <row r="160" spans="1:11" s="21" customFormat="1" ht="32.25" customHeight="1">
      <c r="A160" s="142" t="s">
        <v>174</v>
      </c>
      <c r="B160" s="58" t="s">
        <v>12</v>
      </c>
      <c r="C160" s="54">
        <f>[1]social!F141</f>
        <v>0</v>
      </c>
      <c r="D160" s="54">
        <f>+'[5]MAJ site(social)'!C159</f>
        <v>8.7248035169956122</v>
      </c>
      <c r="E160" s="54">
        <f>+'[5]MAJ site(social)'!D159</f>
        <v>7.3599903628376362</v>
      </c>
      <c r="F160" s="54">
        <f>+'[5]MAJ site(social)'!E159</f>
        <v>7.0247436157154164</v>
      </c>
      <c r="G160" s="54">
        <f>+'[5]MAJ site(social)'!F159</f>
        <v>6.3080866750104079</v>
      </c>
      <c r="H160" s="54">
        <f>+'[5]MAJ site(social)'!G159</f>
        <v>6.218945343805097</v>
      </c>
      <c r="I160" s="54">
        <f>+'[5]MAJ site(social)'!H159</f>
        <v>5.9946783534199399</v>
      </c>
      <c r="J160" s="54"/>
      <c r="K160" s="169"/>
    </row>
    <row r="161" spans="1:11" s="21" customFormat="1" ht="32.25" customHeight="1">
      <c r="A161" s="142" t="s">
        <v>175</v>
      </c>
      <c r="B161" s="58" t="s">
        <v>65</v>
      </c>
      <c r="C161" s="54">
        <f>[1]social!F142</f>
        <v>16.06939086953005</v>
      </c>
      <c r="D161" s="54">
        <f>+'[5]MAJ site(social)'!C160</f>
        <v>57.53662664086059</v>
      </c>
      <c r="E161" s="54">
        <f>+'[5]MAJ site(social)'!D160</f>
        <v>56.943830987656796</v>
      </c>
      <c r="F161" s="54">
        <f>+'[5]MAJ site(social)'!E160</f>
        <v>56.277839102245068</v>
      </c>
      <c r="G161" s="54">
        <f>+'[5]MAJ site(social)'!F160</f>
        <v>56.171936232273076</v>
      </c>
      <c r="H161" s="54">
        <f>+'[5]MAJ site(social)'!G160</f>
        <v>56.098733771437722</v>
      </c>
      <c r="I161" s="54">
        <f>+'[5]MAJ site(social)'!H160</f>
        <v>56.25293473156988</v>
      </c>
      <c r="J161" s="54"/>
      <c r="K161" s="169"/>
    </row>
    <row r="162" spans="1:11" s="21" customFormat="1" ht="32.25" customHeight="1">
      <c r="A162" s="142" t="s">
        <v>176</v>
      </c>
      <c r="B162" s="58" t="s">
        <v>66</v>
      </c>
      <c r="C162" s="54">
        <f>[1]social!F143</f>
        <v>58.933876399737294</v>
      </c>
      <c r="D162" s="54">
        <f>+'[5]MAJ site(social)'!C161</f>
        <v>28.897349807170659</v>
      </c>
      <c r="E162" s="54">
        <f>+'[5]MAJ site(social)'!D161</f>
        <v>29.47517382764881</v>
      </c>
      <c r="F162" s="54">
        <f>+'[5]MAJ site(social)'!E161</f>
        <v>30.675595456580069</v>
      </c>
      <c r="G162" s="54">
        <f>+'[5]MAJ site(social)'!F161</f>
        <v>30.586875351411152</v>
      </c>
      <c r="H162" s="54">
        <f>+'[5]MAJ site(social)'!G161</f>
        <v>30.501682962013142</v>
      </c>
      <c r="I162" s="54">
        <f>+'[5]MAJ site(social)'!H161</f>
        <v>30.255125997808737</v>
      </c>
      <c r="J162" s="54"/>
      <c r="K162" s="169"/>
    </row>
    <row r="163" spans="1:11" s="21" customFormat="1" ht="32.25" customHeight="1">
      <c r="A163" s="149" t="s">
        <v>184</v>
      </c>
      <c r="B163" s="62" t="s">
        <v>19</v>
      </c>
      <c r="C163" s="54"/>
      <c r="D163" s="54"/>
      <c r="E163" s="54"/>
      <c r="F163" s="54"/>
      <c r="G163" s="54"/>
      <c r="H163" s="54"/>
      <c r="I163" s="54"/>
      <c r="J163" s="54"/>
      <c r="K163" s="169"/>
    </row>
    <row r="164" spans="1:11" s="21" customFormat="1" ht="32.25" customHeight="1">
      <c r="A164" s="142" t="s">
        <v>174</v>
      </c>
      <c r="B164" s="58" t="s">
        <v>12</v>
      </c>
      <c r="C164" s="54">
        <f>[1]social!F145</f>
        <v>0</v>
      </c>
      <c r="D164" s="54">
        <f>+'[5]MAJ site(social)'!C163</f>
        <v>20.011296627525567</v>
      </c>
      <c r="E164" s="54">
        <f>+'[5]MAJ site(social)'!D163</f>
        <v>15.47865337081365</v>
      </c>
      <c r="F164" s="54">
        <f>+'[5]MAJ site(social)'!E163</f>
        <v>14.332345712263015</v>
      </c>
      <c r="G164" s="54">
        <f>+'[5]MAJ site(social)'!F163</f>
        <v>12.849932328492647</v>
      </c>
      <c r="H164" s="54">
        <f>+'[5]MAJ site(social)'!G163</f>
        <v>12.659902955447727</v>
      </c>
      <c r="I164" s="54">
        <f>+'[5]MAJ site(social)'!H163</f>
        <v>11.975223675154851</v>
      </c>
      <c r="J164" s="54"/>
      <c r="K164" s="169"/>
    </row>
    <row r="165" spans="1:11" s="21" customFormat="1" ht="32.25" customHeight="1">
      <c r="A165" s="142" t="s">
        <v>175</v>
      </c>
      <c r="B165" s="58" t="s">
        <v>65</v>
      </c>
      <c r="C165" s="54">
        <f>[1]social!F146</f>
        <v>31.357762959827895</v>
      </c>
      <c r="D165" s="54">
        <f>+'[5]MAJ site(social)'!C164</f>
        <v>47.476641664541937</v>
      </c>
      <c r="E165" s="54">
        <f>+'[5]MAJ site(social)'!D164</f>
        <v>47.100219566053667</v>
      </c>
      <c r="F165" s="54">
        <f>+'[5]MAJ site(social)'!E164</f>
        <v>47.015773625670739</v>
      </c>
      <c r="G165" s="54">
        <f>+'[5]MAJ site(social)'!F164</f>
        <v>47.143045006605895</v>
      </c>
      <c r="H165" s="54">
        <f>+'[5]MAJ site(social)'!G164</f>
        <v>46.735774150860166</v>
      </c>
      <c r="I165" s="54">
        <f>+'[5]MAJ site(social)'!H164</f>
        <v>47.097958247304426</v>
      </c>
      <c r="J165" s="54"/>
      <c r="K165" s="169"/>
    </row>
    <row r="166" spans="1:11" s="21" customFormat="1" ht="32.25" customHeight="1">
      <c r="A166" s="142" t="s">
        <v>176</v>
      </c>
      <c r="B166" s="58" t="s">
        <v>66</v>
      </c>
      <c r="C166" s="54">
        <f>[1]social!F147</f>
        <v>42.970995619442377</v>
      </c>
      <c r="D166" s="54">
        <f>+'[5]MAJ site(social)'!C165</f>
        <v>22.316203377545456</v>
      </c>
      <c r="E166" s="54">
        <f>+'[5]MAJ site(social)'!D165</f>
        <v>25.051563583424901</v>
      </c>
      <c r="F166" s="54">
        <f>+'[5]MAJ site(social)'!E165</f>
        <v>25.92957736966347</v>
      </c>
      <c r="G166" s="54">
        <f>+'[5]MAJ site(social)'!F165</f>
        <v>26.340285362763115</v>
      </c>
      <c r="H166" s="54">
        <f>+'[5]MAJ site(social)'!G165</f>
        <v>26.731363034847817</v>
      </c>
      <c r="I166" s="54">
        <f>+'[5]MAJ site(social)'!H165</f>
        <v>27.253957329662764</v>
      </c>
      <c r="J166" s="54"/>
      <c r="K166" s="169"/>
    </row>
    <row r="167" spans="1:11" s="21" customFormat="1" ht="32.25" customHeight="1">
      <c r="A167" s="58"/>
      <c r="B167" s="58"/>
      <c r="C167" s="54"/>
      <c r="D167" s="54"/>
      <c r="E167" s="74"/>
      <c r="K167" s="57"/>
    </row>
    <row r="168" spans="1:11" s="21" customFormat="1" ht="31.5" customHeight="1">
      <c r="A168" s="149" t="s">
        <v>185</v>
      </c>
      <c r="B168" s="104" t="s">
        <v>76</v>
      </c>
      <c r="C168" s="54"/>
      <c r="D168" s="56"/>
      <c r="E168" s="74"/>
      <c r="K168" s="57"/>
    </row>
    <row r="169" spans="1:11" s="21" customFormat="1" ht="30" customHeight="1">
      <c r="A169" s="142" t="s">
        <v>186</v>
      </c>
      <c r="B169" s="105" t="s">
        <v>77</v>
      </c>
      <c r="C169" s="54">
        <f>[1]social!F165</f>
        <v>0</v>
      </c>
      <c r="D169" s="54">
        <f>+'[5]MAJ site(social)'!C168</f>
        <v>38.332789393547209</v>
      </c>
      <c r="E169" s="54">
        <f>+'[5]MAJ site(social)'!D168</f>
        <v>34.360120566047556</v>
      </c>
      <c r="F169" s="54">
        <f>+'[5]MAJ site(social)'!E168</f>
        <v>32.509330315273132</v>
      </c>
      <c r="G169" s="54">
        <f>+'[5]MAJ site(social)'!F168</f>
        <v>31.255928666287229</v>
      </c>
      <c r="H169" s="54">
        <f>+'[5]MAJ site(social)'!G168</f>
        <v>31.232011883761952</v>
      </c>
      <c r="I169" s="54">
        <f>+'[5]MAJ site(social)'!H168</f>
        <v>29.299999999999997</v>
      </c>
      <c r="J169" s="54"/>
      <c r="K169" s="169"/>
    </row>
    <row r="170" spans="1:11" s="21" customFormat="1" ht="30" customHeight="1">
      <c r="A170" s="142" t="s">
        <v>187</v>
      </c>
      <c r="B170" s="105" t="s">
        <v>78</v>
      </c>
      <c r="C170" s="54">
        <f>[1]social!F166</f>
        <v>44.587659179294782</v>
      </c>
      <c r="D170" s="54">
        <f>+'[5]MAJ site(social)'!C169</f>
        <v>11.356161792843926</v>
      </c>
      <c r="E170" s="54">
        <f>+'[5]MAJ site(social)'!D169</f>
        <v>12.024648475287593</v>
      </c>
      <c r="F170" s="54">
        <f>+'[5]MAJ site(social)'!E169</f>
        <v>12.002361760999433</v>
      </c>
      <c r="G170" s="54">
        <f>+'[5]MAJ site(social)'!F169</f>
        <v>12.141908556251185</v>
      </c>
      <c r="H170" s="54">
        <f>+'[5]MAJ site(social)'!G169</f>
        <v>11.6980781728716</v>
      </c>
      <c r="I170" s="54">
        <f>+'[5]MAJ site(social)'!H169</f>
        <v>12</v>
      </c>
      <c r="J170" s="54"/>
      <c r="K170" s="169"/>
    </row>
    <row r="171" spans="1:11" s="21" customFormat="1" ht="30" customHeight="1">
      <c r="A171" s="142" t="s">
        <v>188</v>
      </c>
      <c r="B171" s="105" t="s">
        <v>79</v>
      </c>
      <c r="C171" s="54">
        <f>[1]social!F167</f>
        <v>12.805419459663511</v>
      </c>
      <c r="D171" s="54">
        <f>+'[5]MAJ site(social)'!C170</f>
        <v>9.746195114811524</v>
      </c>
      <c r="E171" s="54">
        <f>+'[5]MAJ site(social)'!D170</f>
        <v>10.40325581410066</v>
      </c>
      <c r="F171" s="54">
        <f>+'[5]MAJ site(social)'!E170</f>
        <v>10.463415155696074</v>
      </c>
      <c r="G171" s="54">
        <f>+'[5]MAJ site(social)'!F170</f>
        <v>10.800000000000002</v>
      </c>
      <c r="H171" s="54">
        <f>+'[5]MAJ site(social)'!G170</f>
        <v>11.233868721567172</v>
      </c>
      <c r="I171" s="54">
        <f>+'[5]MAJ site(social)'!H170</f>
        <v>11.199999999999998</v>
      </c>
      <c r="J171" s="54"/>
      <c r="K171" s="169"/>
    </row>
    <row r="172" spans="1:11" s="21" customFormat="1" ht="30" customHeight="1">
      <c r="A172" s="142" t="s">
        <v>223</v>
      </c>
      <c r="B172" s="105" t="s">
        <v>80</v>
      </c>
      <c r="C172" s="54">
        <f>[1]social!F168</f>
        <v>6.6229661634929755</v>
      </c>
      <c r="D172" s="54">
        <f>+'[5]MAJ site(social)'!C171</f>
        <v>40.564853698797336</v>
      </c>
      <c r="E172" s="54">
        <f>+'[5]MAJ site(social)'!D171</f>
        <v>43.2119751445642</v>
      </c>
      <c r="F172" s="54">
        <f>+'[5]MAJ site(social)'!E171</f>
        <v>45.02489276803135</v>
      </c>
      <c r="G172" s="54">
        <f>+'[5]MAJ site(social)'!F171</f>
        <v>45.788275469550371</v>
      </c>
      <c r="H172" s="54">
        <f>+'[5]MAJ site(social)'!G171</f>
        <v>45.836041221799277</v>
      </c>
      <c r="I172" s="54">
        <f>+'[5]MAJ site(social)'!H171</f>
        <v>47.4</v>
      </c>
      <c r="J172" s="54"/>
      <c r="K172" s="169"/>
    </row>
    <row r="173" spans="1:11" s="21" customFormat="1" ht="30" customHeight="1">
      <c r="A173" s="142"/>
      <c r="B173" s="105"/>
      <c r="C173" s="54"/>
      <c r="D173" s="54"/>
      <c r="E173" s="54"/>
      <c r="K173" s="57"/>
    </row>
    <row r="174" spans="1:11" s="21" customFormat="1" ht="30" customHeight="1">
      <c r="A174" s="147" t="s">
        <v>189</v>
      </c>
      <c r="B174" s="106" t="s">
        <v>81</v>
      </c>
      <c r="C174" s="52">
        <f>[1]social!F173</f>
        <v>0</v>
      </c>
      <c r="D174" s="162">
        <f>+'[5]MAJ site(social)'!C173</f>
        <v>1125.9614999999999</v>
      </c>
      <c r="E174" s="162">
        <f>+'[5]MAJ site(social)'!D173</f>
        <v>1168.28</v>
      </c>
      <c r="F174" s="162">
        <f>+'[5]MAJ site(social)'!E173</f>
        <v>1107.0044590325574</v>
      </c>
      <c r="G174" s="162">
        <f>+'[5]MAJ site(social)'!F173</f>
        <v>1429.0450000000001</v>
      </c>
      <c r="H174" s="162">
        <f>+'[5]MAJ site(social)'!G173</f>
        <v>1508</v>
      </c>
      <c r="I174" s="162">
        <f>+'[5]MAJ site(social)'!H173</f>
        <v>1442</v>
      </c>
      <c r="J174" s="162"/>
      <c r="K174" s="191"/>
    </row>
    <row r="175" spans="1:11" s="21" customFormat="1" ht="30" customHeight="1">
      <c r="A175" s="144" t="s">
        <v>182</v>
      </c>
      <c r="B175" s="75" t="s">
        <v>82</v>
      </c>
      <c r="C175" s="74">
        <f>[1]social!F174</f>
        <v>1241.251</v>
      </c>
      <c r="D175" s="163">
        <f>+'[5]MAJ site(social)'!C174</f>
        <v>907.98</v>
      </c>
      <c r="E175" s="163">
        <f>+'[5]MAJ site(social)'!D174</f>
        <v>990.40599999999995</v>
      </c>
      <c r="F175" s="163">
        <f>+'[5]MAJ site(social)'!E174</f>
        <v>927.69190802489152</v>
      </c>
      <c r="G175" s="163">
        <f>+'[5]MAJ site(social)'!F174</f>
        <v>1151.5909999999999</v>
      </c>
      <c r="H175" s="163">
        <f>+'[5]MAJ site(social)'!G174</f>
        <v>1271</v>
      </c>
      <c r="I175" s="163">
        <f>+'[5]MAJ site(social)'!H174</f>
        <v>1201</v>
      </c>
      <c r="J175" s="163"/>
      <c r="K175" s="192"/>
    </row>
    <row r="176" spans="1:11" s="21" customFormat="1" ht="30" customHeight="1">
      <c r="A176" s="144" t="s">
        <v>183</v>
      </c>
      <c r="B176" s="62" t="s">
        <v>19</v>
      </c>
      <c r="C176" s="74">
        <f>[1]social!F175</f>
        <v>1023.343</v>
      </c>
      <c r="D176" s="163">
        <f>+'[5]MAJ site(social)'!C175</f>
        <v>217.98150000000001</v>
      </c>
      <c r="E176" s="163">
        <f>+'[5]MAJ site(social)'!D175</f>
        <v>177.874</v>
      </c>
      <c r="F176" s="163">
        <f>+'[5]MAJ site(social)'!E175</f>
        <v>179.31255100766393</v>
      </c>
      <c r="G176" s="163">
        <f>+'[5]MAJ site(social)'!F175</f>
        <v>277.45400000000001</v>
      </c>
      <c r="H176" s="163">
        <f>+'[5]MAJ site(social)'!G175</f>
        <v>237</v>
      </c>
      <c r="I176" s="163">
        <f>+'[5]MAJ site(social)'!H175</f>
        <v>241</v>
      </c>
      <c r="J176" s="163"/>
      <c r="K176" s="192"/>
    </row>
    <row r="177" spans="1:11" s="21" customFormat="1" ht="30" customHeight="1">
      <c r="A177" s="147" t="s">
        <v>190</v>
      </c>
      <c r="B177" s="107" t="s">
        <v>83</v>
      </c>
      <c r="C177" s="61">
        <f>[1]social!F176</f>
        <v>217.90799999999999</v>
      </c>
      <c r="D177" s="61">
        <f>+'[5]MAJ site(social)'!C176</f>
        <v>30.160208260525188</v>
      </c>
      <c r="E177" s="61">
        <f>+'[5]MAJ site(social)'!D176</f>
        <v>35.068904714623208</v>
      </c>
      <c r="F177" s="61">
        <f>+'[5]MAJ site(social)'!E176</f>
        <v>35.017932808199404</v>
      </c>
      <c r="G177" s="61">
        <f>+'[5]MAJ site(social)'!F176</f>
        <v>30.682728675444089</v>
      </c>
      <c r="H177" s="61">
        <f>+'[5]MAJ site(social)'!G176</f>
        <v>32.029177718832891</v>
      </c>
      <c r="I177" s="61">
        <f>+'[5]MAJ site(social)'!H176</f>
        <v>32.871012482662969</v>
      </c>
      <c r="J177" s="61"/>
      <c r="K177" s="161"/>
    </row>
    <row r="178" spans="1:11" s="21" customFormat="1" ht="30" customHeight="1">
      <c r="A178" s="144" t="s">
        <v>191</v>
      </c>
      <c r="B178" s="75" t="s">
        <v>82</v>
      </c>
      <c r="C178" s="54">
        <f>[1]social!F177</f>
        <v>25.193937406696953</v>
      </c>
      <c r="D178" s="54">
        <f>+'[5]MAJ site(social)'!C177</f>
        <v>33.411069994199579</v>
      </c>
      <c r="E178" s="54">
        <f>+'[5]MAJ site(social)'!D177</f>
        <v>32.273512686499295</v>
      </c>
      <c r="F178" s="54">
        <f>+'[5]MAJ site(social)'!E177</f>
        <v>32.273512686499295</v>
      </c>
      <c r="G178" s="54">
        <f>+'[5]MAJ site(social)'!F177</f>
        <v>32.273512686499295</v>
      </c>
      <c r="H178" s="54">
        <f>+'[5]MAJ site(social)'!G177</f>
        <v>32.273512686499295</v>
      </c>
      <c r="I178" s="54">
        <f>+'[5]MAJ site(social)'!H177</f>
        <v>32.273512686499295</v>
      </c>
      <c r="J178" s="54"/>
      <c r="K178" s="169"/>
    </row>
    <row r="179" spans="1:11" s="21" customFormat="1" ht="30" customHeight="1">
      <c r="A179" s="144" t="s">
        <v>192</v>
      </c>
      <c r="B179" s="62" t="s">
        <v>19</v>
      </c>
      <c r="C179" s="54">
        <f>[1]social!F178</f>
        <v>28.37445509472386</v>
      </c>
      <c r="D179" s="54">
        <f>+'[5]MAJ site(social)'!C178</f>
        <v>16.619070884455791</v>
      </c>
      <c r="E179" s="54">
        <f>+'[5]MAJ site(social)'!D178</f>
        <v>19.033698010951571</v>
      </c>
      <c r="F179" s="54">
        <f>+'[5]MAJ site(social)'!E178</f>
        <v>19.177423846419035</v>
      </c>
      <c r="G179" s="54">
        <f>+'[5]MAJ site(social)'!F178</f>
        <v>15.314610710243858</v>
      </c>
      <c r="H179" s="54">
        <f>+'[5]MAJ site(social)'!G178</f>
        <v>18.565400843881857</v>
      </c>
      <c r="I179" s="54">
        <f>+'[5]MAJ site(social)'!H178</f>
        <v>17.842323651452283</v>
      </c>
      <c r="J179" s="54"/>
      <c r="K179" s="169"/>
    </row>
    <row r="180" spans="1:11" s="21" customFormat="1" ht="30" customHeight="1">
      <c r="A180" s="141" t="s">
        <v>193</v>
      </c>
      <c r="B180" s="108" t="s">
        <v>84</v>
      </c>
      <c r="C180" s="69"/>
      <c r="D180" s="54"/>
      <c r="K180" s="57"/>
    </row>
    <row r="181" spans="1:11" s="21" customFormat="1" ht="30" customHeight="1">
      <c r="A181" s="158" t="s">
        <v>178</v>
      </c>
      <c r="B181" s="105" t="s">
        <v>10</v>
      </c>
      <c r="C181" s="54">
        <f>[1]social!F180</f>
        <v>0</v>
      </c>
      <c r="D181" s="61">
        <f>+'[5]MAJ site(social)'!C180</f>
        <v>9.5666666666666647</v>
      </c>
      <c r="E181" s="61">
        <f>+'[5]MAJ site(social)'!D180</f>
        <v>9.5</v>
      </c>
      <c r="F181" s="61">
        <f>+'[5]MAJ site(social)'!E180</f>
        <v>9.1999999999999993</v>
      </c>
      <c r="G181" s="61">
        <f>+'[5]MAJ site(social)'!F180</f>
        <v>11.9</v>
      </c>
      <c r="H181" s="61">
        <f>+'[5]MAJ site(social)'!G180</f>
        <v>12.3</v>
      </c>
      <c r="I181" s="61">
        <f>+'[5]MAJ site(social)'!H180</f>
        <v>11.8</v>
      </c>
      <c r="J181" s="61"/>
      <c r="K181" s="161"/>
    </row>
    <row r="182" spans="1:11" s="21" customFormat="1" ht="30" customHeight="1">
      <c r="A182" s="144" t="s">
        <v>168</v>
      </c>
      <c r="B182" s="109" t="s">
        <v>55</v>
      </c>
      <c r="C182" s="54">
        <f>[1]social!F181</f>
        <v>12.3</v>
      </c>
      <c r="D182" s="54">
        <f>+'[5]MAJ site(social)'!C181</f>
        <v>9.1</v>
      </c>
      <c r="E182" s="54">
        <f>+'[5]MAJ site(social)'!D181</f>
        <v>8.1</v>
      </c>
      <c r="F182" s="54">
        <f>+'[5]MAJ site(social)'!E181</f>
        <v>7.8</v>
      </c>
      <c r="G182" s="54">
        <f>+'[5]MAJ site(social)'!F181</f>
        <v>10.7</v>
      </c>
      <c r="H182" s="54">
        <f>+'[5]MAJ site(social)'!G181</f>
        <v>10.9</v>
      </c>
      <c r="I182" s="54">
        <f>+'[5]MAJ site(social)'!H181</f>
        <v>10.3</v>
      </c>
      <c r="J182" s="54"/>
      <c r="K182" s="169"/>
    </row>
    <row r="183" spans="1:11" s="21" customFormat="1" ht="30" customHeight="1">
      <c r="A183" s="144" t="s">
        <v>169</v>
      </c>
      <c r="B183" s="109" t="s">
        <v>56</v>
      </c>
      <c r="C183" s="54">
        <f>[1]social!F182</f>
        <v>12.3</v>
      </c>
      <c r="D183" s="54">
        <f>+'[5]MAJ site(social)'!C182</f>
        <v>11</v>
      </c>
      <c r="E183" s="54">
        <f>+'[5]MAJ site(social)'!D182</f>
        <v>14.1</v>
      </c>
      <c r="F183" s="54">
        <f>+'[5]MAJ site(social)'!E182</f>
        <v>13.5</v>
      </c>
      <c r="G183" s="54">
        <f>+'[5]MAJ site(social)'!F182</f>
        <v>16.2</v>
      </c>
      <c r="H183" s="54">
        <f>+'[5]MAJ site(social)'!G182</f>
        <v>16.8</v>
      </c>
      <c r="I183" s="54">
        <f>+'[5]MAJ site(social)'!H182</f>
        <v>17.2</v>
      </c>
      <c r="J183" s="54"/>
      <c r="K183" s="169"/>
    </row>
    <row r="184" spans="1:11" s="21" customFormat="1" ht="30" customHeight="1">
      <c r="A184" s="158" t="s">
        <v>179</v>
      </c>
      <c r="B184" s="105" t="s">
        <v>15</v>
      </c>
      <c r="C184" s="54">
        <f>[1]social!F183</f>
        <v>12.2</v>
      </c>
      <c r="D184" s="61">
        <f>+'[5]MAJ site(social)'!C183</f>
        <v>14.233333333333334</v>
      </c>
      <c r="E184" s="61">
        <f>+'[5]MAJ site(social)'!D183</f>
        <v>13.8</v>
      </c>
      <c r="F184" s="61">
        <f>+'[5]MAJ site(social)'!E183</f>
        <v>12.9</v>
      </c>
      <c r="G184" s="61">
        <f>+'[5]MAJ site(social)'!F183</f>
        <v>15.8</v>
      </c>
      <c r="H184" s="61">
        <f>+'[5]MAJ site(social)'!G183</f>
        <v>16.899999999999999</v>
      </c>
      <c r="I184" s="61">
        <f>+'[5]MAJ site(social)'!H183</f>
        <v>15.8</v>
      </c>
      <c r="J184" s="61"/>
      <c r="K184" s="161"/>
    </row>
    <row r="185" spans="1:11" s="21" customFormat="1" ht="30" customHeight="1">
      <c r="A185" s="144" t="s">
        <v>168</v>
      </c>
      <c r="B185" s="109" t="s">
        <v>55</v>
      </c>
      <c r="C185" s="54">
        <f>[1]social!F184</f>
        <v>19.5</v>
      </c>
      <c r="D185" s="54">
        <f>+'[5]MAJ site(social)'!C184</f>
        <v>12.116666666666667</v>
      </c>
      <c r="E185" s="54">
        <f>+'[5]MAJ site(social)'!D184</f>
        <v>10.9</v>
      </c>
      <c r="F185" s="54">
        <f>+'[5]MAJ site(social)'!E184</f>
        <v>10.3</v>
      </c>
      <c r="G185" s="54">
        <f>+'[5]MAJ site(social)'!F184</f>
        <v>13.3</v>
      </c>
      <c r="H185" s="54">
        <f>+'[5]MAJ site(social)'!G184</f>
        <v>14.4</v>
      </c>
      <c r="I185" s="54">
        <f>+'[5]MAJ site(social)'!H184</f>
        <v>13.1</v>
      </c>
      <c r="J185" s="54"/>
      <c r="K185" s="169"/>
    </row>
    <row r="186" spans="1:11" s="21" customFormat="1" ht="30" customHeight="1">
      <c r="A186" s="144" t="s">
        <v>169</v>
      </c>
      <c r="B186" s="109" t="s">
        <v>56</v>
      </c>
      <c r="C186" s="54">
        <f>[1]social!F185</f>
        <v>18.044242644012368</v>
      </c>
      <c r="D186" s="54">
        <f>+'[5]MAJ site(social)'!C185</f>
        <v>2.485683940298272</v>
      </c>
      <c r="E186" s="54">
        <f>+'[5]MAJ site(social)'!D185</f>
        <v>23.9</v>
      </c>
      <c r="F186" s="54">
        <f>+'[5]MAJ site(social)'!E185</f>
        <v>21.8</v>
      </c>
      <c r="G186" s="54">
        <f>+'[5]MAJ site(social)'!F185</f>
        <v>24.7</v>
      </c>
      <c r="H186" s="54">
        <f>+'[5]MAJ site(social)'!G185</f>
        <v>25.6</v>
      </c>
      <c r="I186" s="54">
        <f>+'[5]MAJ site(social)'!H185</f>
        <v>25.2</v>
      </c>
      <c r="J186" s="54"/>
      <c r="K186" s="169"/>
    </row>
    <row r="187" spans="1:11" s="21" customFormat="1" ht="30" customHeight="1">
      <c r="A187" s="158" t="s">
        <v>180</v>
      </c>
      <c r="B187" s="105" t="s">
        <v>19</v>
      </c>
      <c r="C187" s="54">
        <f>[1]social!F186</f>
        <v>24.663829107714836</v>
      </c>
      <c r="D187" s="61">
        <f>+'[5]MAJ site(social)'!C186</f>
        <v>4.05</v>
      </c>
      <c r="E187" s="61">
        <f>+'[5]MAJ site(social)'!D186</f>
        <v>3.6</v>
      </c>
      <c r="F187" s="61">
        <f>+'[5]MAJ site(social)'!E186</f>
        <v>3.7</v>
      </c>
      <c r="G187" s="61">
        <f>+'[5]MAJ site(social)'!F186</f>
        <v>5.9</v>
      </c>
      <c r="H187" s="61">
        <f>+'[5]MAJ site(social)'!G186</f>
        <v>5</v>
      </c>
      <c r="I187" s="61">
        <f>+'[5]MAJ site(social)'!H186</f>
        <v>5.2</v>
      </c>
      <c r="J187" s="61"/>
      <c r="K187" s="161"/>
    </row>
    <row r="188" spans="1:11" s="21" customFormat="1" ht="30" customHeight="1">
      <c r="A188" s="144" t="s">
        <v>168</v>
      </c>
      <c r="B188" s="109" t="s">
        <v>55</v>
      </c>
      <c r="C188" s="54">
        <f>[1]social!F187</f>
        <v>4.5</v>
      </c>
      <c r="D188" s="54">
        <f>+'[5]MAJ site(social)'!C187</f>
        <v>4.9333333333333336</v>
      </c>
      <c r="E188" s="54">
        <f>+'[5]MAJ site(social)'!D187</f>
        <v>3.9</v>
      </c>
      <c r="F188" s="54">
        <f>+'[5]MAJ site(social)'!E187</f>
        <v>4</v>
      </c>
      <c r="G188" s="54">
        <f>+'[5]MAJ site(social)'!F187</f>
        <v>6.6</v>
      </c>
      <c r="H188" s="54">
        <f>+'[5]MAJ site(social)'!G187</f>
        <v>5.3</v>
      </c>
      <c r="I188" s="54">
        <f>+'[5]MAJ site(social)'!H187</f>
        <v>5.6</v>
      </c>
      <c r="J188" s="54"/>
      <c r="K188" s="169"/>
    </row>
    <row r="189" spans="1:11" s="21" customFormat="1" ht="30" customHeight="1">
      <c r="A189" s="144" t="s">
        <v>169</v>
      </c>
      <c r="B189" s="109" t="s">
        <v>56</v>
      </c>
      <c r="C189" s="54">
        <f>[1]social!F188</f>
        <v>5.5860023731569326</v>
      </c>
      <c r="D189" s="54">
        <f>+'[5]MAJ site(social)'!C188</f>
        <v>2.15</v>
      </c>
      <c r="E189" s="54">
        <f>+'[5]MAJ site(social)'!D188</f>
        <v>2.6</v>
      </c>
      <c r="F189" s="54">
        <f>+'[5]MAJ site(social)'!E188</f>
        <v>2.7</v>
      </c>
      <c r="G189" s="54">
        <f>+'[5]MAJ site(social)'!F188</f>
        <v>3.9</v>
      </c>
      <c r="H189" s="54">
        <f>+'[5]MAJ site(social)'!G188</f>
        <v>3.8</v>
      </c>
      <c r="I189" s="54">
        <f>+'[5]MAJ site(social)'!H188</f>
        <v>4.0999999999999996</v>
      </c>
      <c r="J189" s="54"/>
      <c r="K189" s="169"/>
    </row>
    <row r="190" spans="1:11" s="21" customFormat="1" ht="30" customHeight="1">
      <c r="A190" s="141" t="s">
        <v>194</v>
      </c>
      <c r="B190" s="108" t="s">
        <v>85</v>
      </c>
      <c r="C190" s="54"/>
      <c r="D190" s="18"/>
      <c r="E190" s="18"/>
      <c r="K190" s="57"/>
    </row>
    <row r="191" spans="1:11" s="21" customFormat="1" ht="30" customHeight="1">
      <c r="A191" s="154" t="s">
        <v>174</v>
      </c>
      <c r="B191" s="62" t="s">
        <v>86</v>
      </c>
      <c r="C191" s="54">
        <f>[1]social!F190</f>
        <v>0</v>
      </c>
      <c r="D191" s="54">
        <f>+'[5]MAJ site(social)'!C190</f>
        <v>38.4</v>
      </c>
      <c r="E191" s="54">
        <f>+'[5]MAJ site(social)'!D190</f>
        <v>41.8</v>
      </c>
      <c r="F191" s="54">
        <f>+'[5]MAJ site(social)'!E190</f>
        <v>39.200000000000003</v>
      </c>
      <c r="G191" s="54">
        <f>+'[5]MAJ site(social)'!F190</f>
        <v>45.3</v>
      </c>
      <c r="H191" s="54">
        <f>+'[5]MAJ site(social)'!G190</f>
        <v>46.7</v>
      </c>
      <c r="I191" s="54">
        <f>+'[5]MAJ site(social)'!H190</f>
        <v>46.7</v>
      </c>
      <c r="J191" s="54"/>
      <c r="K191" s="169"/>
    </row>
    <row r="192" spans="1:11" s="21" customFormat="1" ht="30" customHeight="1">
      <c r="A192" s="154" t="s">
        <v>224</v>
      </c>
      <c r="B192" s="62" t="s">
        <v>87</v>
      </c>
      <c r="C192" s="54">
        <f>[1]social!F191</f>
        <v>35.5</v>
      </c>
      <c r="D192" s="54">
        <f>+'[5]MAJ site(social)'!C191</f>
        <v>20.516666666666666</v>
      </c>
      <c r="E192" s="54">
        <f>+'[5]MAJ site(social)'!D191</f>
        <v>20.9</v>
      </c>
      <c r="F192" s="54">
        <f>+'[5]MAJ site(social)'!E191</f>
        <v>20.399999999999999</v>
      </c>
      <c r="G192" s="54">
        <f>+'[5]MAJ site(social)'!F191</f>
        <v>23.9</v>
      </c>
      <c r="H192" s="54">
        <f>+'[5]MAJ site(social)'!G191</f>
        <v>25.9</v>
      </c>
      <c r="I192" s="54">
        <f>+'[5]MAJ site(social)'!H191</f>
        <v>24.8</v>
      </c>
      <c r="J192" s="54"/>
      <c r="K192" s="169"/>
    </row>
    <row r="193" spans="1:11" s="21" customFormat="1" ht="30" customHeight="1">
      <c r="A193" s="154" t="s">
        <v>225</v>
      </c>
      <c r="B193" s="62" t="s">
        <v>88</v>
      </c>
      <c r="C193" s="54">
        <f>[1]social!F192</f>
        <v>19.749217819662015</v>
      </c>
      <c r="D193" s="54">
        <f>+'[5]MAJ site(social)'!C192</f>
        <v>7.4333333333333336</v>
      </c>
      <c r="E193" s="54">
        <f>+'[5]MAJ site(social)'!D192</f>
        <v>6.2</v>
      </c>
      <c r="F193" s="54">
        <f>+'[5]MAJ site(social)'!E192</f>
        <v>6.1</v>
      </c>
      <c r="G193" s="54">
        <f>+'[5]MAJ site(social)'!F192</f>
        <v>8.6999999999999993</v>
      </c>
      <c r="H193" s="54">
        <f>+'[5]MAJ site(social)'!G192</f>
        <v>9.5</v>
      </c>
      <c r="I193" s="54">
        <f>+'[5]MAJ site(social)'!H192</f>
        <v>8.4</v>
      </c>
      <c r="J193" s="54"/>
      <c r="K193" s="169"/>
    </row>
    <row r="194" spans="1:11" s="21" customFormat="1" ht="30" customHeight="1">
      <c r="A194" s="154" t="s">
        <v>226</v>
      </c>
      <c r="B194" s="62"/>
      <c r="C194" s="54"/>
      <c r="D194" s="54">
        <f>+'[5]MAJ site(social)'!C193</f>
        <v>3.8166666666666669</v>
      </c>
      <c r="E194" s="54">
        <f>+'[5]MAJ site(social)'!D193</f>
        <v>3.2</v>
      </c>
      <c r="F194" s="54">
        <f>+'[5]MAJ site(social)'!E193</f>
        <v>3.4</v>
      </c>
      <c r="G194" s="54">
        <f>+'[5]MAJ site(social)'!F193</f>
        <v>5.4</v>
      </c>
      <c r="H194" s="54">
        <f>+'[5]MAJ site(social)'!G193</f>
        <v>5.7</v>
      </c>
      <c r="I194" s="54">
        <f>+'[5]MAJ site(social)'!H193</f>
        <v>4.5999999999999996</v>
      </c>
      <c r="J194" s="54"/>
      <c r="K194" s="169"/>
    </row>
    <row r="195" spans="1:11" s="21" customFormat="1" ht="30" customHeight="1">
      <c r="A195" s="141" t="s">
        <v>195</v>
      </c>
      <c r="B195" s="108" t="s">
        <v>89</v>
      </c>
      <c r="C195" s="54"/>
      <c r="D195" s="54"/>
      <c r="E195" s="54"/>
      <c r="K195" s="57"/>
    </row>
    <row r="196" spans="1:11" s="21" customFormat="1" ht="30" customHeight="1">
      <c r="A196" s="154" t="s">
        <v>174</v>
      </c>
      <c r="B196" s="62" t="s">
        <v>86</v>
      </c>
      <c r="C196" s="54">
        <f>[1]social!F194</f>
        <v>0</v>
      </c>
      <c r="D196" s="54">
        <f>+'[5]MAJ site(social)'!C195</f>
        <v>9.5333333333333332</v>
      </c>
      <c r="E196" s="54">
        <f>+'[5]MAJ site(social)'!D195</f>
        <v>10.5</v>
      </c>
      <c r="F196" s="54">
        <f>+'[5]MAJ site(social)'!E195</f>
        <v>11.3</v>
      </c>
      <c r="G196" s="54">
        <f>+'[5]MAJ site(social)'!F195</f>
        <v>16.3</v>
      </c>
      <c r="H196" s="54">
        <f>+'[5]MAJ site(social)'!G195</f>
        <v>15.9</v>
      </c>
      <c r="I196" s="54">
        <f>+'[5]MAJ site(social)'!H195</f>
        <v>16.5</v>
      </c>
      <c r="J196" s="54"/>
      <c r="K196" s="169"/>
    </row>
    <row r="197" spans="1:11" s="21" customFormat="1" ht="30" customHeight="1">
      <c r="A197" s="154" t="s">
        <v>224</v>
      </c>
      <c r="B197" s="62" t="s">
        <v>87</v>
      </c>
      <c r="C197" s="54">
        <f>[1]social!F195</f>
        <v>7.2</v>
      </c>
      <c r="D197" s="54">
        <f>+'[5]MAJ site(social)'!C196</f>
        <v>4.6000000000000005</v>
      </c>
      <c r="E197" s="54">
        <f>+'[5]MAJ site(social)'!D196</f>
        <v>4.5</v>
      </c>
      <c r="F197" s="54">
        <f>+'[5]MAJ site(social)'!E196</f>
        <v>5.0999999999999996</v>
      </c>
      <c r="G197" s="54">
        <f>+'[5]MAJ site(social)'!F196</f>
        <v>8</v>
      </c>
      <c r="H197" s="54">
        <f>+'[5]MAJ site(social)'!G196</f>
        <v>6.9</v>
      </c>
      <c r="I197" s="54">
        <f>+'[5]MAJ site(social)'!H196</f>
        <v>7.5</v>
      </c>
      <c r="J197" s="54"/>
      <c r="K197" s="169"/>
    </row>
    <row r="198" spans="1:11" s="21" customFormat="1" ht="30" customHeight="1">
      <c r="A198" s="154" t="s">
        <v>225</v>
      </c>
      <c r="B198" s="62" t="s">
        <v>88</v>
      </c>
      <c r="C198" s="54">
        <f>[1]social!F196</f>
        <v>4.3466175519130585</v>
      </c>
      <c r="D198" s="54">
        <f>+'[5]MAJ site(social)'!C197</f>
        <v>2.2166666666666668</v>
      </c>
      <c r="E198" s="54">
        <f>+'[5]MAJ site(social)'!D197</f>
        <v>1.6</v>
      </c>
      <c r="F198" s="54">
        <f>+'[5]MAJ site(social)'!E197</f>
        <v>1.7</v>
      </c>
      <c r="G198" s="54">
        <f>+'[5]MAJ site(social)'!F197</f>
        <v>3.7</v>
      </c>
      <c r="H198" s="54">
        <f>+'[5]MAJ site(social)'!G197</f>
        <v>2.4</v>
      </c>
      <c r="I198" s="54">
        <f>+'[5]MAJ site(social)'!H197</f>
        <v>2.5</v>
      </c>
      <c r="J198" s="54"/>
      <c r="K198" s="169"/>
    </row>
    <row r="199" spans="1:11" s="21" customFormat="1" ht="30" customHeight="1">
      <c r="A199" s="154" t="s">
        <v>226</v>
      </c>
      <c r="B199" s="62"/>
      <c r="C199" s="54"/>
      <c r="D199" s="54">
        <f>+'[5]MAJ site(social)'!C198</f>
        <v>1.1500000000000001</v>
      </c>
      <c r="E199" s="54">
        <f>+'[5]MAJ site(social)'!D198</f>
        <v>0.9</v>
      </c>
      <c r="F199" s="54">
        <f>+'[5]MAJ site(social)'!E198</f>
        <v>0.8</v>
      </c>
      <c r="G199" s="54">
        <f>+'[5]MAJ site(social)'!F198</f>
        <v>2.1</v>
      </c>
      <c r="H199" s="54">
        <f>+'[5]MAJ site(social)'!G198</f>
        <v>1.3</v>
      </c>
      <c r="I199" s="54">
        <f>+'[5]MAJ site(social)'!H198</f>
        <v>1.5</v>
      </c>
      <c r="J199" s="54"/>
      <c r="K199" s="169"/>
    </row>
    <row r="200" spans="1:11" s="21" customFormat="1" ht="30" customHeight="1">
      <c r="A200" s="147" t="s">
        <v>196</v>
      </c>
      <c r="B200" s="90" t="s">
        <v>90</v>
      </c>
      <c r="C200" s="54"/>
      <c r="D200" s="54"/>
      <c r="K200" s="57"/>
    </row>
    <row r="201" spans="1:11" s="21" customFormat="1" ht="30" customHeight="1">
      <c r="A201" s="144" t="s">
        <v>197</v>
      </c>
      <c r="B201" s="62" t="s">
        <v>91</v>
      </c>
      <c r="C201" s="54">
        <f>[1]social!F198</f>
        <v>0</v>
      </c>
      <c r="D201" s="54">
        <f>+'[5]MAJ site(social)'!C200</f>
        <v>7.2500000000000009</v>
      </c>
      <c r="E201" s="54">
        <f>+'[5]MAJ site(social)'!D200</f>
        <v>6.1</v>
      </c>
      <c r="F201" s="54">
        <f>+'[5]MAJ site(social)'!E200</f>
        <v>5.2</v>
      </c>
      <c r="G201" s="54">
        <f>+'[5]MAJ site(social)'!F200</f>
        <v>8.5</v>
      </c>
      <c r="H201" s="54">
        <f>+'[5]MAJ site(social)'!G200</f>
        <v>7.8</v>
      </c>
      <c r="I201" s="54">
        <f>+'[5]MAJ site(social)'!H200</f>
        <v>6.8</v>
      </c>
      <c r="J201" s="54"/>
      <c r="K201" s="169"/>
    </row>
    <row r="202" spans="1:11" s="21" customFormat="1" ht="30" customHeight="1">
      <c r="A202" s="144" t="s">
        <v>198</v>
      </c>
      <c r="B202" s="75" t="s">
        <v>92</v>
      </c>
      <c r="C202" s="54">
        <f>[1]social!F199</f>
        <v>11.8</v>
      </c>
      <c r="D202" s="54">
        <f>+'[5]MAJ site(social)'!C201</f>
        <v>17.950000000000003</v>
      </c>
      <c r="E202" s="54">
        <f>+'[5]MAJ site(social)'!D201</f>
        <v>16.8</v>
      </c>
      <c r="F202" s="54">
        <f>+'[5]MAJ site(social)'!E201</f>
        <v>14.6</v>
      </c>
      <c r="G202" s="54">
        <f>+'[5]MAJ site(social)'!F201</f>
        <v>17.5</v>
      </c>
      <c r="H202" s="54">
        <f>+'[5]MAJ site(social)'!G201</f>
        <v>18.7</v>
      </c>
      <c r="I202" s="54">
        <f>+'[5]MAJ site(social)'!H201</f>
        <v>16.2</v>
      </c>
      <c r="J202" s="54"/>
      <c r="K202" s="169"/>
    </row>
    <row r="203" spans="1:11" s="21" customFormat="1" ht="30" customHeight="1">
      <c r="A203" s="144" t="s">
        <v>199</v>
      </c>
      <c r="B203" s="75" t="s">
        <v>93</v>
      </c>
      <c r="C203" s="54">
        <f>[1]social!F200</f>
        <v>27.1</v>
      </c>
      <c r="D203" s="54">
        <f>+'[5]MAJ site(social)'!C202</f>
        <v>20.466666666666669</v>
      </c>
      <c r="E203" s="54">
        <f>+'[5]MAJ site(social)'!D202</f>
        <v>22.6</v>
      </c>
      <c r="F203" s="54">
        <f>+'[5]MAJ site(social)'!E202</f>
        <v>21.2</v>
      </c>
      <c r="G203" s="54">
        <f>+'[5]MAJ site(social)'!F202</f>
        <v>23.3</v>
      </c>
      <c r="H203" s="54">
        <f>+'[5]MAJ site(social)'!G202</f>
        <v>25.6</v>
      </c>
      <c r="I203" s="54">
        <f>+'[5]MAJ site(social)'!H202</f>
        <v>25.5</v>
      </c>
      <c r="J203" s="54"/>
      <c r="K203" s="169"/>
    </row>
    <row r="204" spans="1:11" s="21" customFormat="1" ht="30" customHeight="1">
      <c r="A204" s="144" t="s">
        <v>200</v>
      </c>
      <c r="B204" s="62" t="s">
        <v>94</v>
      </c>
      <c r="C204" s="54">
        <f>[1]social!F201</f>
        <v>26.3</v>
      </c>
      <c r="D204" s="54">
        <f>+'[5]MAJ site(social)'!C203</f>
        <v>14.233333333333334</v>
      </c>
      <c r="E204" s="54">
        <f>+'[5]MAJ site(social)'!D203</f>
        <v>14.2</v>
      </c>
      <c r="F204" s="54">
        <f>+'[5]MAJ site(social)'!E203</f>
        <v>12.9</v>
      </c>
      <c r="G204" s="54">
        <f>+'[5]MAJ site(social)'!F203</f>
        <v>15.8</v>
      </c>
      <c r="H204" s="54">
        <f>+'[5]MAJ site(social)'!G203</f>
        <v>16.899999999999999</v>
      </c>
      <c r="I204" s="54">
        <f>+'[5]MAJ site(social)'!H203</f>
        <v>15.8</v>
      </c>
      <c r="J204" s="54"/>
      <c r="K204" s="169"/>
    </row>
    <row r="205" spans="1:11" s="21" customFormat="1" ht="30" customHeight="1">
      <c r="A205" s="147" t="s">
        <v>201</v>
      </c>
      <c r="B205" s="90" t="s">
        <v>95</v>
      </c>
      <c r="C205" s="54"/>
      <c r="D205" s="54"/>
      <c r="K205" s="57"/>
    </row>
    <row r="206" spans="1:11" s="21" customFormat="1" ht="30" customHeight="1">
      <c r="A206" s="144" t="s">
        <v>197</v>
      </c>
      <c r="B206" s="62" t="s">
        <v>91</v>
      </c>
      <c r="C206" s="54">
        <f>[1]social!F203</f>
        <v>0</v>
      </c>
      <c r="D206" s="54">
        <f>+'[5]MAJ site(social)'!C205</f>
        <v>2.2999999999999998</v>
      </c>
      <c r="E206" s="54">
        <f>+'[5]MAJ site(social)'!D205</f>
        <v>1.6</v>
      </c>
      <c r="F206" s="54">
        <f>+'[5]MAJ site(social)'!E205</f>
        <v>1.7</v>
      </c>
      <c r="G206" s="54">
        <f>+'[5]MAJ site(social)'!F205</f>
        <v>3.3</v>
      </c>
      <c r="H206" s="54">
        <f>+'[5]MAJ site(social)'!G205</f>
        <v>2.1</v>
      </c>
      <c r="I206" s="54">
        <f>+'[5]MAJ site(social)'!H205</f>
        <v>2.2000000000000002</v>
      </c>
      <c r="J206" s="54"/>
      <c r="K206" s="169"/>
    </row>
    <row r="207" spans="1:11" s="21" customFormat="1" ht="30" customHeight="1">
      <c r="A207" s="144" t="s">
        <v>200</v>
      </c>
      <c r="B207" s="62" t="s">
        <v>94</v>
      </c>
      <c r="C207" s="54">
        <f>[1]social!F204</f>
        <v>3</v>
      </c>
      <c r="D207" s="54">
        <f>+'[5]MAJ site(social)'!C206</f>
        <v>10.416666666666666</v>
      </c>
      <c r="E207" s="54">
        <f>+'[5]MAJ site(social)'!D206</f>
        <v>9.6999999999999993</v>
      </c>
      <c r="F207" s="54">
        <f>+'[5]MAJ site(social)'!E206</f>
        <v>9.6</v>
      </c>
      <c r="G207" s="54">
        <f>+'[5]MAJ site(social)'!F206</f>
        <v>13.2</v>
      </c>
      <c r="H207" s="54">
        <f>+'[5]MAJ site(social)'!G206</f>
        <v>12</v>
      </c>
      <c r="I207" s="54"/>
      <c r="J207" s="54"/>
      <c r="K207" s="169"/>
    </row>
    <row r="208" spans="1:11" s="21" customFormat="1" ht="30" customHeight="1">
      <c r="A208" s="110"/>
      <c r="B208" s="110"/>
      <c r="C208" s="54"/>
      <c r="D208" s="111"/>
      <c r="E208" s="111"/>
      <c r="F208" s="1"/>
      <c r="G208" s="111"/>
      <c r="H208" s="18"/>
      <c r="I208" s="18"/>
      <c r="K208" s="57"/>
    </row>
    <row r="209" spans="1:14" s="21" customFormat="1" ht="33" customHeight="1">
      <c r="A209" s="145" t="s">
        <v>202</v>
      </c>
      <c r="B209" s="100" t="s">
        <v>96</v>
      </c>
      <c r="C209" s="54"/>
      <c r="D209" s="111"/>
      <c r="E209" s="111"/>
      <c r="F209" s="111"/>
      <c r="G209" s="111"/>
      <c r="H209" s="111"/>
      <c r="I209" s="1"/>
      <c r="J209" s="1"/>
      <c r="K209" s="57"/>
    </row>
    <row r="210" spans="1:14" s="21" customFormat="1" ht="33" customHeight="1">
      <c r="A210" s="87"/>
      <c r="B210" s="87"/>
      <c r="C210" s="87"/>
      <c r="D210" s="87"/>
      <c r="E210" s="81"/>
      <c r="F210" s="81"/>
      <c r="G210" s="81"/>
      <c r="H210" s="82"/>
      <c r="I210" s="87"/>
      <c r="K210" s="57"/>
      <c r="L210" s="26"/>
      <c r="M210" s="26"/>
      <c r="N210" s="26"/>
    </row>
    <row r="211" spans="1:14" ht="30.75" thickBot="1">
      <c r="A211" s="146" t="s">
        <v>261</v>
      </c>
      <c r="B211" s="2" t="s">
        <v>97</v>
      </c>
      <c r="C211" s="3"/>
      <c r="D211" s="4"/>
      <c r="E211" s="3"/>
      <c r="F211" s="3"/>
      <c r="G211" s="5"/>
      <c r="H211" s="5"/>
      <c r="I211" s="6"/>
      <c r="J211" s="21"/>
      <c r="K211" s="26"/>
    </row>
    <row r="212" spans="1:14" s="21" customFormat="1" ht="33" customHeight="1" thickBot="1">
      <c r="A212" s="10"/>
      <c r="B212" s="10"/>
      <c r="C212" s="11">
        <v>2001</v>
      </c>
      <c r="D212" s="112">
        <v>2014</v>
      </c>
      <c r="E212" s="112" t="s">
        <v>3</v>
      </c>
      <c r="F212" s="112" t="s">
        <v>4</v>
      </c>
      <c r="G212" s="112" t="s">
        <v>120</v>
      </c>
      <c r="H212" s="112" t="s">
        <v>221</v>
      </c>
      <c r="I212" s="112">
        <v>2020</v>
      </c>
      <c r="J212" s="112">
        <v>2021</v>
      </c>
      <c r="K212" s="194">
        <v>2022</v>
      </c>
    </row>
    <row r="213" spans="1:14" s="21" customFormat="1" ht="32.25" customHeight="1">
      <c r="A213" s="139" t="s">
        <v>262</v>
      </c>
      <c r="B213" s="113" t="s">
        <v>98</v>
      </c>
      <c r="C213" s="114">
        <v>1960</v>
      </c>
      <c r="E213" s="156"/>
      <c r="F213" s="18"/>
      <c r="K213" s="57"/>
    </row>
    <row r="214" spans="1:14" s="21" customFormat="1" ht="32.25" customHeight="1">
      <c r="A214" s="140" t="s">
        <v>203</v>
      </c>
      <c r="B214" s="55" t="s">
        <v>99</v>
      </c>
      <c r="C214" s="74">
        <f>[1]social!F215</f>
        <v>28787</v>
      </c>
      <c r="D214" s="163">
        <f>+'[5]MAJ site(social)'!C213</f>
        <v>1697.6627545390711</v>
      </c>
      <c r="E214" s="163">
        <f>+'[5]MAJ site(social)'!D213</f>
        <v>1595.5893767241782</v>
      </c>
      <c r="F214" s="163">
        <f>+'[5]MAJ site(social)'!E213</f>
        <v>1545.6496952312657</v>
      </c>
      <c r="G214" s="163">
        <f>+'[5]MAJ site(social)'!F213</f>
        <v>1492.8519232416688</v>
      </c>
      <c r="H214" s="163">
        <f>+'[5]MAJ site(social)'!G213</f>
        <v>1443.1283343577136</v>
      </c>
      <c r="I214" s="163">
        <f>+'[5]MAJ site(social)'!H213</f>
        <v>1438</v>
      </c>
      <c r="J214" s="163">
        <f>+'[5]MAJ site(social)'!I213</f>
        <v>1418</v>
      </c>
      <c r="K214" s="192">
        <f>+'[5]MAJ site(social)'!J213</f>
        <v>1355</v>
      </c>
    </row>
    <row r="215" spans="1:14" s="21" customFormat="1" ht="32.25" customHeight="1">
      <c r="A215" s="140" t="s">
        <v>204</v>
      </c>
      <c r="B215" s="76" t="s">
        <v>100</v>
      </c>
      <c r="C215" s="74">
        <f>[1]social!F216</f>
        <v>2288.4476244071066</v>
      </c>
      <c r="D215" s="163">
        <f>+'[5]MAJ site(social)'!C214</f>
        <v>11814.310645724257</v>
      </c>
      <c r="E215" s="163">
        <f>+'[5]MAJ site(social)'!D214</f>
        <v>12222.374641833811</v>
      </c>
      <c r="F215" s="163">
        <f>+'[5]MAJ site(social)'!E214</f>
        <v>12238</v>
      </c>
      <c r="G215" s="163"/>
      <c r="H215" s="163">
        <f>+'[5]MAJ site(social)'!G214</f>
        <v>12429</v>
      </c>
      <c r="I215" s="163">
        <f>+'[5]MAJ site(social)'!H214</f>
        <v>12373</v>
      </c>
      <c r="J215" s="163">
        <f>+'[5]MAJ site(social)'!I214</f>
        <v>12304</v>
      </c>
      <c r="K215" s="192">
        <f>+'[5]MAJ site(social)'!J214</f>
        <v>12319</v>
      </c>
    </row>
    <row r="216" spans="1:14" s="21" customFormat="1" ht="32.25" customHeight="1">
      <c r="A216" s="140" t="s">
        <v>205</v>
      </c>
      <c r="B216" s="76" t="s">
        <v>101</v>
      </c>
      <c r="C216" s="74">
        <f>[1]social!F217</f>
        <v>12556.682840758713</v>
      </c>
      <c r="D216" s="163">
        <f>+'[5]MAJ site(social)'!C215</f>
        <v>4878.0119999999997</v>
      </c>
      <c r="E216" s="163">
        <f>+'[5]MAJ site(social)'!D215</f>
        <v>4816.7809999999999</v>
      </c>
      <c r="F216" s="163">
        <f>+'[5]MAJ site(social)'!E215</f>
        <v>4744.2349999999997</v>
      </c>
      <c r="G216" s="163">
        <f>+'[5]MAJ site(social)'!F215</f>
        <v>4700.5360000000001</v>
      </c>
      <c r="H216" s="163">
        <f>+'[5]MAJ site(social)'!G215</f>
        <v>4898.17</v>
      </c>
      <c r="I216" s="163">
        <f>+'[5]MAJ site(social)'!H215</f>
        <v>3875.663</v>
      </c>
      <c r="J216" s="163">
        <f>+'[5]MAJ site(social)'!I215</f>
        <v>4032.482</v>
      </c>
      <c r="K216" s="192"/>
    </row>
    <row r="217" spans="1:14" s="21" customFormat="1" ht="32.25" customHeight="1">
      <c r="A217" s="140" t="s">
        <v>206</v>
      </c>
      <c r="B217" s="115" t="s">
        <v>102</v>
      </c>
      <c r="C217" s="74">
        <f>[1]social!F219</f>
        <v>1099.8318942461985</v>
      </c>
      <c r="D217" s="163">
        <f>+'[5]MAJ site(social)'!C216</f>
        <v>2865</v>
      </c>
      <c r="E217" s="163">
        <f>+'[5]MAJ site(social)'!D216</f>
        <v>2792</v>
      </c>
      <c r="F217" s="163">
        <f>+'[5]MAJ site(social)'!E216</f>
        <v>2865</v>
      </c>
      <c r="G217" s="163"/>
      <c r="H217" s="163">
        <f>+'[5]MAJ site(social)'!G216</f>
        <v>2888</v>
      </c>
      <c r="I217" s="163">
        <f>+'[5]MAJ site(social)'!H216</f>
        <v>2016</v>
      </c>
      <c r="J217" s="163">
        <f>+'[5]MAJ site(social)'!I216</f>
        <v>2985</v>
      </c>
      <c r="K217" s="192">
        <f>+'[5]MAJ site(social)'!J216</f>
        <v>2178</v>
      </c>
    </row>
    <row r="218" spans="1:14" s="21" customFormat="1" ht="32.25" customHeight="1" thickBot="1">
      <c r="A218" s="115"/>
      <c r="B218" s="115"/>
      <c r="C218" s="74"/>
      <c r="D218" s="74"/>
      <c r="E218" s="74"/>
      <c r="F218" s="74"/>
      <c r="G218" s="74"/>
      <c r="H218" s="74"/>
      <c r="K218" s="57"/>
    </row>
    <row r="219" spans="1:14" s="21" customFormat="1" ht="32.25" customHeight="1" thickBot="1">
      <c r="A219" s="116"/>
      <c r="B219" s="116"/>
      <c r="C219" s="117">
        <v>2001</v>
      </c>
      <c r="D219" s="118">
        <v>2014</v>
      </c>
      <c r="E219" s="160">
        <v>2015</v>
      </c>
      <c r="F219" s="112">
        <v>2016</v>
      </c>
      <c r="G219" s="160">
        <v>2017</v>
      </c>
      <c r="H219" s="160">
        <v>2018</v>
      </c>
      <c r="I219" s="160">
        <v>2019</v>
      </c>
      <c r="J219" s="160">
        <v>2020</v>
      </c>
      <c r="K219" s="194">
        <v>2021</v>
      </c>
    </row>
    <row r="220" spans="1:14" s="21" customFormat="1" ht="32.25" customHeight="1">
      <c r="A220" s="155" t="s">
        <v>207</v>
      </c>
      <c r="B220" s="63" t="s">
        <v>103</v>
      </c>
      <c r="C220" s="54" t="str">
        <f>[1]social!F221</f>
        <v>2000</v>
      </c>
      <c r="D220" s="54">
        <f>+'[5]MAJ site(social)'!C219</f>
        <v>75.45</v>
      </c>
      <c r="E220" s="54">
        <f>+'[5]MAJ site(social)'!D219</f>
        <v>75.8</v>
      </c>
      <c r="F220" s="54">
        <f>+'[5]MAJ site(social)'!E219</f>
        <v>75.900000000000006</v>
      </c>
      <c r="G220" s="54">
        <f>+'[5]MAJ site(social)'!F219</f>
        <v>76.099999999999994</v>
      </c>
      <c r="H220" s="54">
        <f>+'[5]MAJ site(social)'!G219</f>
        <v>76.3</v>
      </c>
      <c r="I220" s="54">
        <f>+'[5]MAJ site(social)'!H219</f>
        <v>76.400000000000006</v>
      </c>
      <c r="J220" s="54">
        <f>+'[5]MAJ site(social)'!I219</f>
        <v>76.599999999999994</v>
      </c>
      <c r="K220" s="169">
        <f>+'[5]MAJ site(social)'!J219</f>
        <v>76.7</v>
      </c>
    </row>
    <row r="221" spans="1:14" ht="29.25" customHeight="1">
      <c r="A221" s="144" t="s">
        <v>168</v>
      </c>
      <c r="B221" s="59" t="s">
        <v>55</v>
      </c>
      <c r="C221" s="54">
        <f>[1]social!F222</f>
        <v>69.7</v>
      </c>
      <c r="D221" s="54">
        <f>+'[5]MAJ site(social)'!C220</f>
        <v>74.5</v>
      </c>
      <c r="E221" s="54">
        <f>+'[5]MAJ site(social)'!D220</f>
        <v>74.2</v>
      </c>
      <c r="F221" s="54">
        <f>+'[5]MAJ site(social)'!E220</f>
        <v>74.3</v>
      </c>
      <c r="G221" s="54">
        <f>+'[5]MAJ site(social)'!F220</f>
        <v>74.5</v>
      </c>
      <c r="H221" s="54">
        <f>+'[5]MAJ site(social)'!G220</f>
        <v>74.599999999999994</v>
      </c>
      <c r="I221" s="54">
        <f>+'[5]MAJ site(social)'!H220</f>
        <v>74.8</v>
      </c>
      <c r="J221" s="54">
        <f>+'[5]MAJ site(social)'!I220</f>
        <v>74.900000000000006</v>
      </c>
      <c r="K221" s="169">
        <f>+'[5]MAJ site(social)'!J220</f>
        <v>75.099999999999994</v>
      </c>
    </row>
    <row r="222" spans="1:14">
      <c r="A222" s="144" t="s">
        <v>169</v>
      </c>
      <c r="B222" s="59" t="s">
        <v>56</v>
      </c>
      <c r="C222" s="54">
        <f>[1]social!F223</f>
        <v>67.8</v>
      </c>
      <c r="D222" s="54">
        <f>+'[5]MAJ site(social)'!C221</f>
        <v>76.400000000000006</v>
      </c>
      <c r="E222" s="54">
        <f>+'[5]MAJ site(social)'!D221</f>
        <v>77.400000000000006</v>
      </c>
      <c r="F222" s="54">
        <f>+'[5]MAJ site(social)'!E221</f>
        <v>77.599999999999994</v>
      </c>
      <c r="G222" s="54">
        <f>+'[5]MAJ site(social)'!F221</f>
        <v>77.8</v>
      </c>
      <c r="H222" s="54">
        <f>+'[5]MAJ site(social)'!G221</f>
        <v>78</v>
      </c>
      <c r="I222" s="54">
        <f>+'[5]MAJ site(social)'!H221</f>
        <v>78.2</v>
      </c>
      <c r="J222" s="54">
        <f>+'[5]MAJ site(social)'!I221</f>
        <v>78.3</v>
      </c>
      <c r="K222" s="169">
        <f>+'[5]MAJ site(social)'!J221</f>
        <v>78.5</v>
      </c>
      <c r="L222" s="47"/>
    </row>
    <row r="223" spans="1:14" s="21" customFormat="1" ht="32.25" customHeight="1" thickBot="1">
      <c r="A223" s="2"/>
      <c r="B223" s="2"/>
      <c r="C223" s="3"/>
      <c r="D223" s="4"/>
      <c r="E223" s="4"/>
      <c r="F223" s="4"/>
      <c r="G223" s="4"/>
      <c r="H223" s="4"/>
      <c r="K223" s="57"/>
    </row>
    <row r="224" spans="1:14" s="21" customFormat="1" ht="32.25" customHeight="1" thickBot="1">
      <c r="A224" s="10"/>
      <c r="B224" s="10"/>
      <c r="C224" s="11">
        <v>1992</v>
      </c>
      <c r="D224" s="12">
        <v>1992</v>
      </c>
      <c r="E224" s="12">
        <v>1995</v>
      </c>
      <c r="F224" s="118">
        <v>1997</v>
      </c>
      <c r="G224" s="118">
        <v>1998</v>
      </c>
      <c r="H224" s="118">
        <v>2004</v>
      </c>
      <c r="I224" s="118">
        <v>2011</v>
      </c>
      <c r="J224" s="118">
        <v>2018</v>
      </c>
      <c r="K224" s="194"/>
    </row>
    <row r="225" spans="1:11" s="23" customFormat="1" ht="32.25" customHeight="1">
      <c r="A225" s="155" t="s">
        <v>219</v>
      </c>
      <c r="B225" s="119" t="s">
        <v>104</v>
      </c>
      <c r="C225" s="61" t="e">
        <f>[1]social!#REF!</f>
        <v>#REF!</v>
      </c>
      <c r="D225" s="61">
        <f>+'[5]MAJ site(social)'!C224</f>
        <v>41.5</v>
      </c>
      <c r="E225" s="61">
        <f>+'[5]MAJ site(social)'!D224</f>
        <v>50.3</v>
      </c>
      <c r="F225" s="61">
        <f>+'[5]MAJ site(social)'!E224</f>
        <v>58.4</v>
      </c>
      <c r="G225" s="61">
        <f>+'[5]MAJ site(social)'!F224</f>
        <v>58.8</v>
      </c>
      <c r="H225" s="61">
        <f>+'[5]MAJ site(social)'!G224</f>
        <v>63</v>
      </c>
      <c r="I225" s="61">
        <f>+'[5]MAJ site(social)'!H224</f>
        <v>67.400000000000006</v>
      </c>
      <c r="J225" s="61">
        <f>+'[5]MAJ site(social)'!I224</f>
        <v>70.8</v>
      </c>
      <c r="K225" s="57"/>
    </row>
    <row r="226" spans="1:11" ht="39.75" customHeight="1">
      <c r="A226" s="144" t="s">
        <v>172</v>
      </c>
      <c r="B226" s="59" t="s">
        <v>15</v>
      </c>
      <c r="C226" s="54" t="e">
        <f>[1]social!#REF!</f>
        <v>#REF!</v>
      </c>
      <c r="D226" s="54">
        <f>+'[5]MAJ site(social)'!C225</f>
        <v>54.4</v>
      </c>
      <c r="E226" s="54">
        <f>+'[5]MAJ site(social)'!D225</f>
        <v>64.2</v>
      </c>
      <c r="F226" s="54">
        <f>+'[5]MAJ site(social)'!E225</f>
        <v>65.8</v>
      </c>
      <c r="G226" s="54">
        <f>+'[5]MAJ site(social)'!F225</f>
        <v>65.8</v>
      </c>
      <c r="H226" s="54">
        <f>+'[5]MAJ site(social)'!G225</f>
        <v>65.5</v>
      </c>
      <c r="I226" s="54">
        <f>+'[5]MAJ site(social)'!H225</f>
        <v>68.900000000000006</v>
      </c>
      <c r="J226" s="54">
        <f>+'[5]MAJ site(social)'!I225</f>
        <v>71.099999999999994</v>
      </c>
      <c r="K226" s="193"/>
    </row>
    <row r="227" spans="1:11">
      <c r="A227" s="144" t="s">
        <v>142</v>
      </c>
      <c r="B227" s="59" t="s">
        <v>19</v>
      </c>
      <c r="C227" s="54" t="e">
        <f>[1]social!#REF!</f>
        <v>#REF!</v>
      </c>
      <c r="D227" s="54">
        <f>+'[5]MAJ site(social)'!C226</f>
        <v>31.5</v>
      </c>
      <c r="E227" s="54">
        <f>+'[5]MAJ site(social)'!D226</f>
        <v>39.200000000000003</v>
      </c>
      <c r="F227" s="54">
        <f>+'[5]MAJ site(social)'!E226</f>
        <v>51.7</v>
      </c>
      <c r="G227" s="54">
        <f>+'[5]MAJ site(social)'!F226</f>
        <v>50.7</v>
      </c>
      <c r="H227" s="54">
        <f>+'[5]MAJ site(social)'!G226</f>
        <v>59.7</v>
      </c>
      <c r="I227" s="54">
        <f>+'[5]MAJ site(social)'!H226</f>
        <v>65.5</v>
      </c>
      <c r="J227" s="54">
        <f>+'[5]MAJ site(social)'!I226</f>
        <v>70.3</v>
      </c>
      <c r="K227" s="48"/>
    </row>
    <row r="228" spans="1:11" s="21" customFormat="1" ht="32.25" customHeight="1" thickBot="1">
      <c r="A228" s="2"/>
      <c r="B228" s="2"/>
      <c r="C228" s="3"/>
      <c r="D228" s="4"/>
      <c r="E228" s="19"/>
      <c r="F228" s="3"/>
      <c r="G228" s="3"/>
      <c r="H228" s="5"/>
      <c r="I228" s="5"/>
      <c r="J228" s="5"/>
      <c r="K228" s="48"/>
    </row>
    <row r="229" spans="1:11" s="21" customFormat="1" ht="32.25" customHeight="1" thickBot="1">
      <c r="A229" s="10"/>
      <c r="B229" s="10"/>
      <c r="C229" s="11"/>
      <c r="D229" s="12">
        <v>1994</v>
      </c>
      <c r="E229" s="12">
        <v>2004</v>
      </c>
      <c r="F229" s="12">
        <v>2007</v>
      </c>
      <c r="G229" s="12">
        <v>2008</v>
      </c>
      <c r="H229" s="12">
        <v>2011</v>
      </c>
      <c r="I229" s="12" t="s">
        <v>105</v>
      </c>
      <c r="J229" s="12">
        <v>2019</v>
      </c>
      <c r="K229" s="194"/>
    </row>
    <row r="230" spans="1:11" s="21" customFormat="1" ht="32.25" customHeight="1">
      <c r="A230" s="139" t="s">
        <v>263</v>
      </c>
      <c r="B230" s="113" t="s">
        <v>125</v>
      </c>
      <c r="C230" s="114">
        <v>1960</v>
      </c>
      <c r="D230" s="27"/>
      <c r="E230" s="27"/>
      <c r="F230" s="27"/>
      <c r="G230" s="27"/>
      <c r="H230" s="27"/>
      <c r="I230" s="27"/>
      <c r="J230" s="27"/>
      <c r="K230" s="57"/>
    </row>
    <row r="231" spans="1:11" s="21" customFormat="1" ht="32.25" customHeight="1">
      <c r="A231" s="140" t="s">
        <v>208</v>
      </c>
      <c r="B231" s="120" t="s">
        <v>106</v>
      </c>
      <c r="C231" s="121">
        <f>[1]social!E241</f>
        <v>0</v>
      </c>
      <c r="D231" s="122">
        <f>+'[5]MAJ site(social)'!C230</f>
        <v>16.5</v>
      </c>
      <c r="E231" s="122">
        <f>+'[5]MAJ site(social)'!D230</f>
        <v>14.2</v>
      </c>
      <c r="F231" s="122">
        <f>+'[5]MAJ site(social)'!E230</f>
        <v>8.9</v>
      </c>
      <c r="G231" s="122">
        <f>+'[5]MAJ site(social)'!F230</f>
        <v>8.8000000000000007</v>
      </c>
      <c r="H231" s="122">
        <f>+'[5]MAJ site(social)'!G230</f>
        <v>6.2</v>
      </c>
      <c r="I231" s="122">
        <f>+'[5]MAJ site(social)'!H230</f>
        <v>4.8</v>
      </c>
      <c r="J231" s="122">
        <f>+'[5]MAJ site(social)'!I230</f>
        <v>1.7</v>
      </c>
      <c r="K231" s="57"/>
    </row>
    <row r="232" spans="1:11" ht="27.75" customHeight="1">
      <c r="A232" s="144" t="s">
        <v>172</v>
      </c>
      <c r="B232" s="123" t="s">
        <v>15</v>
      </c>
      <c r="C232" s="121">
        <f>[1]social!E242</f>
        <v>55.7</v>
      </c>
      <c r="D232" s="122">
        <f>+'[5]MAJ site(social)'!C231</f>
        <v>10.4</v>
      </c>
      <c r="E232" s="122">
        <f>+'[5]MAJ site(social)'!D231</f>
        <v>7.9</v>
      </c>
      <c r="F232" s="122">
        <f>+'[5]MAJ site(social)'!E231</f>
        <v>4.9000000000000004</v>
      </c>
      <c r="G232" s="122">
        <f>+'[5]MAJ site(social)'!F231</f>
        <v>4.7</v>
      </c>
      <c r="H232" s="122">
        <f>+'[5]MAJ site(social)'!G231</f>
        <v>3.5</v>
      </c>
      <c r="I232" s="122">
        <f>+'[5]MAJ site(social)'!H231</f>
        <v>1.6</v>
      </c>
      <c r="J232" s="122">
        <f>+'[5]MAJ site(social)'!I231</f>
        <v>0.5</v>
      </c>
      <c r="K232" s="57"/>
    </row>
    <row r="233" spans="1:11">
      <c r="A233" s="144" t="s">
        <v>142</v>
      </c>
      <c r="B233" s="123" t="s">
        <v>19</v>
      </c>
      <c r="C233" s="122">
        <f>[1]social!E243</f>
        <v>43.8</v>
      </c>
      <c r="D233" s="122">
        <f>+'[5]MAJ site(social)'!C232</f>
        <v>23</v>
      </c>
      <c r="E233" s="122">
        <f>+'[5]MAJ site(social)'!D232</f>
        <v>22</v>
      </c>
      <c r="F233" s="122">
        <f>+'[5]MAJ site(social)'!E232</f>
        <v>14.4</v>
      </c>
      <c r="G233" s="122">
        <f>+'[5]MAJ site(social)'!F232</f>
        <v>14.2</v>
      </c>
      <c r="H233" s="122">
        <f>+'[5]MAJ site(social)'!G232</f>
        <v>10</v>
      </c>
      <c r="I233" s="122">
        <f>+'[5]MAJ site(social)'!H232</f>
        <v>9.5</v>
      </c>
      <c r="J233" s="122">
        <f>+'[5]MAJ site(social)'!I232</f>
        <v>3.9</v>
      </c>
      <c r="K233" s="48"/>
    </row>
    <row r="234" spans="1:11" s="21" customFormat="1" ht="32.25" customHeight="1" thickBot="1">
      <c r="A234" s="2"/>
      <c r="B234" s="2"/>
      <c r="C234" s="3"/>
      <c r="D234" s="124"/>
      <c r="E234" s="125"/>
      <c r="F234" s="125"/>
      <c r="G234" s="126"/>
      <c r="H234" s="126"/>
      <c r="I234" s="6"/>
      <c r="K234" s="181"/>
    </row>
    <row r="235" spans="1:11" s="21" customFormat="1" ht="32.25" customHeight="1" thickBot="1">
      <c r="A235" s="10"/>
      <c r="B235" s="10"/>
      <c r="C235" s="11">
        <v>1971</v>
      </c>
      <c r="D235" s="157">
        <v>1985</v>
      </c>
      <c r="E235" s="12">
        <v>1998</v>
      </c>
      <c r="F235" s="12">
        <v>2001</v>
      </c>
      <c r="G235" s="12">
        <v>2007</v>
      </c>
      <c r="H235" s="12">
        <v>2008</v>
      </c>
      <c r="I235" s="12">
        <v>2011</v>
      </c>
      <c r="J235" s="112">
        <v>2014</v>
      </c>
      <c r="K235" s="194">
        <v>2019</v>
      </c>
    </row>
    <row r="236" spans="1:11" s="21" customFormat="1" ht="32.25" customHeight="1">
      <c r="A236" s="140" t="s">
        <v>212</v>
      </c>
      <c r="B236" s="127" t="s">
        <v>107</v>
      </c>
      <c r="C236" s="18"/>
      <c r="D236" s="27"/>
      <c r="E236" s="27"/>
      <c r="F236" s="27"/>
      <c r="G236" s="27"/>
      <c r="H236" s="27"/>
      <c r="I236" s="1"/>
      <c r="J236" s="1"/>
      <c r="K236" s="195"/>
    </row>
    <row r="237" spans="1:11" s="21" customFormat="1" ht="32.25" customHeight="1">
      <c r="A237" s="144" t="s">
        <v>209</v>
      </c>
      <c r="B237" s="123" t="s">
        <v>108</v>
      </c>
      <c r="C237" s="128">
        <f>[1]social!E247</f>
        <v>0</v>
      </c>
      <c r="D237" s="128">
        <f>+'[5]MAJ site(social)'!C236</f>
        <v>1.9</v>
      </c>
      <c r="E237" s="128">
        <f>+'[5]MAJ site(social)'!D236</f>
        <v>2.6</v>
      </c>
      <c r="F237" s="128">
        <f>+'[5]MAJ site(social)'!E236</f>
        <v>2.6</v>
      </c>
      <c r="G237" s="128">
        <f>+'[5]MAJ site(social)'!F236</f>
        <v>2.6</v>
      </c>
      <c r="H237" s="128">
        <f>+'[5]MAJ site(social)'!G236</f>
        <v>2.6</v>
      </c>
      <c r="I237" s="128">
        <f>+'[5]MAJ site(social)'!H236</f>
        <v>2.6</v>
      </c>
      <c r="J237" s="128">
        <f>+'[5]MAJ site(social)'!I236</f>
        <v>2.8</v>
      </c>
      <c r="K237" s="179">
        <f>+'[5]MAJ site(social)'!J236</f>
        <v>2.9</v>
      </c>
    </row>
    <row r="238" spans="1:11" s="21" customFormat="1" ht="32.25" customHeight="1">
      <c r="A238" s="144" t="s">
        <v>210</v>
      </c>
      <c r="B238" s="123" t="s">
        <v>109</v>
      </c>
      <c r="C238" s="128">
        <f>[1]social!E248</f>
        <v>1.2</v>
      </c>
      <c r="D238" s="128">
        <f>+'[5]MAJ site(social)'!C237</f>
        <v>30.5</v>
      </c>
      <c r="E238" s="128">
        <f>+'[5]MAJ site(social)'!D237</f>
        <v>28.8</v>
      </c>
      <c r="F238" s="128">
        <f>+'[5]MAJ site(social)'!E237</f>
        <v>32.1</v>
      </c>
      <c r="G238" s="128">
        <f>+'[5]MAJ site(social)'!F237</f>
        <v>33.1</v>
      </c>
      <c r="H238" s="128">
        <f>+'[5]MAJ site(social)'!G237</f>
        <v>33</v>
      </c>
      <c r="I238" s="128">
        <f>+'[5]MAJ site(social)'!H237</f>
        <v>30</v>
      </c>
      <c r="J238" s="128">
        <f>+'[5]MAJ site(social)'!I237</f>
        <v>31.3</v>
      </c>
      <c r="K238" s="179">
        <f>+'[5]MAJ site(social)'!J237</f>
        <v>30.9</v>
      </c>
    </row>
    <row r="239" spans="1:11" ht="24.75" customHeight="1">
      <c r="A239" s="144" t="s">
        <v>211</v>
      </c>
      <c r="B239" s="123" t="s">
        <v>110</v>
      </c>
      <c r="C239" s="128">
        <f>[1]social!E249</f>
        <v>36.5</v>
      </c>
      <c r="D239" s="128">
        <f>+'[5]MAJ site(social)'!C238</f>
        <v>12.2</v>
      </c>
      <c r="E239" s="128">
        <f>+'[5]MAJ site(social)'!D238</f>
        <v>11.8</v>
      </c>
      <c r="F239" s="128">
        <f>+'[5]MAJ site(social)'!E238</f>
        <v>12.3</v>
      </c>
      <c r="G239" s="128">
        <f>+'[5]MAJ site(social)'!F238</f>
        <v>12.7</v>
      </c>
      <c r="H239" s="128">
        <f>+'[5]MAJ site(social)'!G238</f>
        <v>12</v>
      </c>
      <c r="I239" s="128">
        <f>+'[5]MAJ site(social)'!H238</f>
        <v>11.538461538461538</v>
      </c>
      <c r="J239" s="128">
        <f>+'[5]MAJ site(social)'!I238</f>
        <v>11.178571428571429</v>
      </c>
      <c r="K239" s="179">
        <f>+'[5]MAJ site(social)'!J238</f>
        <v>24.9</v>
      </c>
    </row>
    <row r="240" spans="1:11" s="28" customFormat="1" ht="38.25" customHeight="1" thickBot="1">
      <c r="A240" s="2"/>
      <c r="B240" s="2"/>
      <c r="C240" s="3"/>
      <c r="D240" s="124"/>
      <c r="E240" s="125"/>
      <c r="F240" s="125"/>
      <c r="G240" s="126"/>
      <c r="H240" s="126"/>
      <c r="I240" s="6"/>
      <c r="J240" s="26"/>
      <c r="K240" s="48"/>
    </row>
    <row r="241" spans="1:11" s="21" customFormat="1" ht="32.25" customHeight="1" thickBot="1">
      <c r="A241" s="10"/>
      <c r="B241" s="10"/>
      <c r="C241" s="11">
        <v>1991</v>
      </c>
      <c r="D241" s="12">
        <v>1991</v>
      </c>
      <c r="E241" s="118">
        <v>2014</v>
      </c>
      <c r="F241" s="160">
        <v>2015</v>
      </c>
      <c r="G241" s="160">
        <v>2016</v>
      </c>
      <c r="H241" s="160">
        <v>2017</v>
      </c>
      <c r="I241" s="165">
        <v>2018</v>
      </c>
      <c r="J241" s="165">
        <v>2019</v>
      </c>
      <c r="K241" s="166">
        <v>2021</v>
      </c>
    </row>
    <row r="242" spans="1:11" s="21" customFormat="1" ht="32.25" customHeight="1">
      <c r="A242" s="141" t="s">
        <v>218</v>
      </c>
      <c r="B242" s="129" t="s">
        <v>111</v>
      </c>
      <c r="C242" s="121" t="str">
        <f>[1]social!E252</f>
        <v>1991</v>
      </c>
      <c r="D242" s="122">
        <f>+'[5]MAJ site(social)'!C241</f>
        <v>51.1</v>
      </c>
      <c r="E242" s="122">
        <f>+'[5]MAJ site(social)'!D241</f>
        <v>96.5</v>
      </c>
      <c r="F242" s="122">
        <f>+'[5]MAJ site(social)'!E241</f>
        <v>97.3</v>
      </c>
      <c r="G242" s="122">
        <f>+'[5]MAJ site(social)'!F241</f>
        <v>97.8</v>
      </c>
      <c r="H242" s="122">
        <f>+'[5]MAJ site(social)'!G241</f>
        <v>97.8</v>
      </c>
      <c r="I242" s="122">
        <f>+'[5]MAJ site(social)'!H241</f>
        <v>98.1</v>
      </c>
      <c r="J242" s="122">
        <f>+'[5]MAJ site(social)'!I241</f>
        <v>98.5</v>
      </c>
      <c r="K242" s="180">
        <f>+'[5]MAJ site(social)'!J241</f>
        <v>99</v>
      </c>
    </row>
    <row r="243" spans="1:11" s="9" customFormat="1" ht="32.25" customHeight="1">
      <c r="A243" s="140" t="s">
        <v>172</v>
      </c>
      <c r="B243" s="130" t="s">
        <v>15</v>
      </c>
      <c r="C243" s="121">
        <f>[1]social!E253</f>
        <v>51.1</v>
      </c>
      <c r="D243" s="122">
        <f>+'[5]MAJ site(social)'!C242</f>
        <v>88.7</v>
      </c>
      <c r="E243" s="122">
        <f>+'[5]MAJ site(social)'!D242</f>
        <v>98.9</v>
      </c>
      <c r="F243" s="122">
        <f>+'[5]MAJ site(social)'!E242</f>
        <v>99.3</v>
      </c>
      <c r="G243" s="122">
        <f>+'[5]MAJ site(social)'!F242</f>
        <v>99.3</v>
      </c>
      <c r="H243" s="122">
        <f>+'[5]MAJ site(social)'!G242</f>
        <v>99.1</v>
      </c>
      <c r="I243" s="122">
        <f>+'[5]MAJ site(social)'!H242</f>
        <v>99.3</v>
      </c>
      <c r="J243" s="122">
        <f>+'[5]MAJ site(social)'!I242</f>
        <v>99.5</v>
      </c>
      <c r="K243" s="180">
        <f>+'[5]MAJ site(social)'!J242</f>
        <v>99.7</v>
      </c>
    </row>
    <row r="244" spans="1:11" s="9" customFormat="1" ht="32.25" customHeight="1">
      <c r="A244" s="140" t="s">
        <v>142</v>
      </c>
      <c r="B244" s="130" t="s">
        <v>19</v>
      </c>
      <c r="C244" s="121">
        <f>[1]social!E254</f>
        <v>88.7</v>
      </c>
      <c r="D244" s="122">
        <f>+'[5]MAJ site(social)'!C243</f>
        <v>11.9</v>
      </c>
      <c r="E244" s="122">
        <f>+'[5]MAJ site(social)'!D243</f>
        <v>91.8</v>
      </c>
      <c r="F244" s="122">
        <f>+'[5]MAJ site(social)'!E243</f>
        <v>93.4</v>
      </c>
      <c r="G244" s="122">
        <f>+'[5]MAJ site(social)'!F243</f>
        <v>94.6</v>
      </c>
      <c r="H244" s="122">
        <f>+'[5]MAJ site(social)'!G243</f>
        <v>95</v>
      </c>
      <c r="I244" s="122">
        <f>+'[5]MAJ site(social)'!H243</f>
        <v>95.8</v>
      </c>
      <c r="J244" s="122">
        <f>+'[5]MAJ site(social)'!I243</f>
        <v>96.5</v>
      </c>
      <c r="K244" s="180">
        <f>+'[5]MAJ site(social)'!J243</f>
        <v>97.4</v>
      </c>
    </row>
    <row r="245" spans="1:11" s="21" customFormat="1" ht="32.25" customHeight="1" thickBot="1">
      <c r="A245" s="130"/>
      <c r="B245" s="130"/>
      <c r="C245" s="121"/>
      <c r="D245" s="122"/>
      <c r="E245" s="122"/>
      <c r="F245" s="122"/>
      <c r="G245" s="122"/>
      <c r="H245" s="122"/>
      <c r="I245" s="122"/>
      <c r="J245" s="196"/>
      <c r="K245" s="190"/>
    </row>
    <row r="246" spans="1:11" s="21" customFormat="1" ht="32.25" customHeight="1" thickBot="1">
      <c r="A246" s="116"/>
      <c r="B246" s="116"/>
      <c r="C246" s="117">
        <v>2001</v>
      </c>
      <c r="D246" s="118">
        <v>2014</v>
      </c>
      <c r="E246" s="160">
        <v>2015</v>
      </c>
      <c r="F246" s="160">
        <v>2016</v>
      </c>
      <c r="G246" s="160">
        <v>2017</v>
      </c>
      <c r="H246" s="165">
        <v>2018</v>
      </c>
      <c r="I246" s="165">
        <v>2019</v>
      </c>
      <c r="J246" s="165">
        <v>2020</v>
      </c>
      <c r="K246" s="166">
        <v>2021</v>
      </c>
    </row>
    <row r="247" spans="1:11" s="21" customFormat="1" ht="32.25" customHeight="1">
      <c r="A247" s="141" t="s">
        <v>213</v>
      </c>
      <c r="B247" s="131" t="s">
        <v>112</v>
      </c>
      <c r="C247" s="122" t="str">
        <f>[1]social!G257</f>
        <v>2001</v>
      </c>
      <c r="D247" s="122">
        <f>+'[5]MAJ site(social)'!C246</f>
        <v>94.5</v>
      </c>
      <c r="E247" s="122">
        <f>+'[5]MAJ site(social)'!D246</f>
        <v>95</v>
      </c>
      <c r="F247" s="122">
        <f>+'[5]MAJ site(social)'!E246</f>
        <v>96</v>
      </c>
      <c r="G247" s="122">
        <f>+'[5]MAJ site(social)'!F246</f>
        <v>96.6</v>
      </c>
      <c r="H247" s="122">
        <f>+'[5]MAJ site(social)'!G246</f>
        <v>97</v>
      </c>
      <c r="I247" s="122">
        <f>+'[5]MAJ site(social)'!H246</f>
        <v>97.4</v>
      </c>
      <c r="J247" s="122">
        <f>+'[5]MAJ site(social)'!I246</f>
        <v>97.8</v>
      </c>
      <c r="K247" s="180">
        <f>+'[5]MAJ site(social)'!J246</f>
        <v>98.2</v>
      </c>
    </row>
    <row r="248" spans="1:11" s="21" customFormat="1" ht="32.25" customHeight="1">
      <c r="A248" s="141" t="s">
        <v>214</v>
      </c>
      <c r="B248" s="131" t="s">
        <v>113</v>
      </c>
      <c r="C248" s="122"/>
      <c r="D248" s="122"/>
      <c r="E248" s="122"/>
      <c r="F248" s="122"/>
      <c r="G248" s="122"/>
      <c r="H248" s="122"/>
      <c r="I248" s="122"/>
      <c r="J248" s="122"/>
      <c r="K248" s="180"/>
    </row>
    <row r="249" spans="1:11" s="21" customFormat="1" ht="32.25" customHeight="1">
      <c r="A249" s="140" t="s">
        <v>215</v>
      </c>
      <c r="B249" s="132" t="s">
        <v>114</v>
      </c>
      <c r="C249" s="122" t="str">
        <f>[1]social!G260</f>
        <v>2001</v>
      </c>
      <c r="D249" s="122">
        <f>+'[5]MAJ site(social)'!C248</f>
        <v>98.95</v>
      </c>
      <c r="E249" s="122">
        <f>+'[5]MAJ site(social)'!D248</f>
        <v>99.15</v>
      </c>
      <c r="F249" s="122">
        <f>+'[5]MAJ site(social)'!E248</f>
        <v>99.43</v>
      </c>
      <c r="G249" s="122">
        <f>+'[5]MAJ site(social)'!F248</f>
        <v>99.53</v>
      </c>
      <c r="H249" s="122">
        <f>+'[5]MAJ site(social)'!G248</f>
        <v>99.64</v>
      </c>
      <c r="I249" s="122">
        <f>+'[5]MAJ site(social)'!H248</f>
        <v>99.72</v>
      </c>
      <c r="J249" s="122">
        <f>+'[5]MAJ site(social)'!I248</f>
        <v>99.78</v>
      </c>
      <c r="K249" s="180">
        <f>+'[5]MAJ site(social)'!J248</f>
        <v>99.83</v>
      </c>
    </row>
    <row r="250" spans="1:11">
      <c r="A250" s="144" t="s">
        <v>216</v>
      </c>
      <c r="B250" s="132" t="s">
        <v>1</v>
      </c>
      <c r="C250" s="133">
        <f>[1]social!G261</f>
        <v>50</v>
      </c>
      <c r="D250" s="133">
        <f>+'[5]MAJ site(social)'!C249</f>
        <v>2118.7069999999999</v>
      </c>
      <c r="E250" s="133">
        <f>+'[5]MAJ site(social)'!D249</f>
        <v>2139.3510000000001</v>
      </c>
      <c r="F250" s="133">
        <f>+'[5]MAJ site(social)'!E249</f>
        <v>2099.6750000000002</v>
      </c>
      <c r="G250" s="133">
        <f>+'[5]MAJ site(social)'!F249</f>
        <v>2111.1</v>
      </c>
      <c r="H250" s="133">
        <f>+'[5]MAJ site(social)'!G249</f>
        <v>2195.48</v>
      </c>
      <c r="I250" s="133"/>
      <c r="J250" s="133"/>
      <c r="K250" s="197"/>
    </row>
    <row r="251" spans="1:11" s="21" customFormat="1" ht="32.25" customHeight="1">
      <c r="A251" s="144" t="s">
        <v>217</v>
      </c>
      <c r="B251" s="132" t="s">
        <v>115</v>
      </c>
      <c r="C251" s="133">
        <f>[1]social!G262</f>
        <v>707481</v>
      </c>
      <c r="D251" s="133">
        <f>+'[5]MAJ site(social)'!C250</f>
        <v>42152</v>
      </c>
      <c r="E251" s="133">
        <f>+'[5]MAJ site(social)'!D250</f>
        <v>42699</v>
      </c>
      <c r="F251" s="133">
        <f>+'[5]MAJ site(social)'!E250</f>
        <v>39445</v>
      </c>
      <c r="G251" s="133">
        <f>+'[5]MAJ site(social)'!F250</f>
        <v>39943</v>
      </c>
      <c r="H251" s="133">
        <f>+'[5]MAJ site(social)'!G250</f>
        <v>45019</v>
      </c>
      <c r="I251" s="133"/>
      <c r="J251" s="133"/>
      <c r="K251" s="197"/>
    </row>
    <row r="252" spans="1:11" s="21" customFormat="1" ht="32.25" customHeight="1">
      <c r="A252" s="123"/>
      <c r="B252" s="123"/>
      <c r="C252" s="121"/>
      <c r="D252" s="128"/>
      <c r="E252" s="128"/>
      <c r="F252" s="128"/>
      <c r="G252" s="128"/>
      <c r="H252" s="134"/>
      <c r="I252" s="122"/>
      <c r="J252" s="122"/>
    </row>
    <row r="253" spans="1:11" s="21" customFormat="1" ht="32.25" customHeight="1">
      <c r="A253" s="123"/>
      <c r="B253" s="123"/>
      <c r="C253" s="121"/>
      <c r="D253" s="128"/>
      <c r="E253" s="128"/>
      <c r="F253" s="128"/>
      <c r="G253" s="128"/>
      <c r="H253" s="134"/>
      <c r="I253" s="18"/>
      <c r="J253" s="1"/>
    </row>
    <row r="254" spans="1:11" s="21" customFormat="1" ht="32.25" customHeight="1">
      <c r="A254" s="123"/>
      <c r="B254" s="123"/>
      <c r="C254" s="121"/>
      <c r="D254" s="128"/>
      <c r="E254" s="128"/>
      <c r="F254" s="128"/>
      <c r="G254" s="128"/>
      <c r="H254" s="128"/>
      <c r="I254" s="128"/>
      <c r="J254" s="128"/>
      <c r="K254" s="128"/>
    </row>
    <row r="255" spans="1:11" s="21" customFormat="1" ht="32.25" customHeight="1">
      <c r="A255" s="123"/>
      <c r="B255" s="123"/>
      <c r="C255" s="121"/>
      <c r="D255" s="128"/>
      <c r="E255" s="128"/>
      <c r="F255" s="128"/>
      <c r="G255" s="128"/>
      <c r="H255" s="134"/>
      <c r="I255" s="18"/>
      <c r="J255" s="1"/>
    </row>
    <row r="256" spans="1:11" s="21" customFormat="1" ht="32.25" customHeight="1">
      <c r="A256" s="123"/>
      <c r="B256" s="123"/>
      <c r="C256" s="121"/>
      <c r="D256" s="128"/>
      <c r="E256" s="128"/>
      <c r="F256" s="128"/>
      <c r="G256" s="128"/>
      <c r="H256" s="134"/>
      <c r="I256" s="18"/>
      <c r="J256" s="1"/>
    </row>
    <row r="257" spans="1:11" s="21" customFormat="1" ht="32.25" customHeight="1">
      <c r="A257" s="14"/>
      <c r="B257" s="14"/>
      <c r="C257" s="81"/>
      <c r="D257" s="81"/>
      <c r="E257" s="135"/>
      <c r="F257" s="135"/>
      <c r="G257" s="135"/>
      <c r="H257" s="135"/>
      <c r="I257" s="135"/>
      <c r="J257" s="1"/>
    </row>
    <row r="258" spans="1:11" s="21" customFormat="1" ht="32.25" customHeight="1">
      <c r="A258" s="145" t="s">
        <v>245</v>
      </c>
      <c r="B258" s="29" t="s">
        <v>116</v>
      </c>
      <c r="C258" s="16"/>
      <c r="D258" s="16"/>
      <c r="E258" s="16"/>
      <c r="F258" s="135"/>
      <c r="G258" s="135"/>
      <c r="H258" s="135"/>
      <c r="I258" s="135"/>
      <c r="J258" s="1"/>
    </row>
    <row r="259" spans="1:11" s="21" customFormat="1" ht="32.25" customHeight="1">
      <c r="A259" s="148"/>
      <c r="B259" s="86"/>
      <c r="C259" s="16"/>
      <c r="D259" s="16"/>
      <c r="E259" s="16"/>
      <c r="F259" s="135"/>
      <c r="G259" s="135"/>
      <c r="H259" s="135"/>
      <c r="I259" s="135"/>
      <c r="J259" s="1"/>
    </row>
    <row r="260" spans="1:11" s="21" customFormat="1" ht="32.25" customHeight="1">
      <c r="A260" s="148" t="s">
        <v>246</v>
      </c>
      <c r="B260" s="86" t="s">
        <v>117</v>
      </c>
      <c r="C260" s="16"/>
      <c r="D260" s="16"/>
      <c r="E260" s="16"/>
      <c r="F260" s="135"/>
      <c r="G260" s="135"/>
      <c r="H260" s="135"/>
      <c r="I260" s="135"/>
      <c r="J260" s="1"/>
    </row>
    <row r="261" spans="1:11" s="21" customFormat="1" ht="32.25" customHeight="1">
      <c r="A261" s="148" t="s">
        <v>247</v>
      </c>
      <c r="B261" s="86" t="s">
        <v>118</v>
      </c>
      <c r="C261" s="16"/>
      <c r="D261" s="16"/>
      <c r="E261" s="16"/>
      <c r="F261" s="135"/>
      <c r="G261" s="135"/>
      <c r="H261" s="135"/>
      <c r="I261" s="135"/>
      <c r="J261" s="1"/>
      <c r="K261" s="26"/>
    </row>
    <row r="262" spans="1:11" s="21" customFormat="1" ht="32.25" customHeight="1">
      <c r="A262" s="21" t="s">
        <v>248</v>
      </c>
      <c r="B262" s="86" t="s">
        <v>126</v>
      </c>
      <c r="C262" s="16"/>
      <c r="D262" s="16"/>
      <c r="E262" s="16"/>
      <c r="F262" s="135"/>
      <c r="G262" s="135"/>
      <c r="H262" s="135"/>
      <c r="I262" s="135"/>
      <c r="J262" s="1"/>
      <c r="K262" s="100"/>
    </row>
    <row r="263" spans="1:11" s="21" customFormat="1" ht="26.25" customHeight="1">
      <c r="A263" s="148" t="s">
        <v>249</v>
      </c>
      <c r="B263" s="86" t="s">
        <v>122</v>
      </c>
      <c r="C263" s="16"/>
      <c r="D263" s="16"/>
      <c r="E263" s="16"/>
      <c r="F263" s="135"/>
      <c r="G263" s="135"/>
      <c r="H263" s="135"/>
      <c r="I263" s="135"/>
      <c r="J263" s="178"/>
      <c r="K263" s="86"/>
    </row>
    <row r="264" spans="1:11" s="21" customFormat="1" ht="32.25" customHeight="1">
      <c r="A264" s="148" t="s">
        <v>250</v>
      </c>
      <c r="B264" s="86" t="s">
        <v>123</v>
      </c>
      <c r="C264" s="136"/>
      <c r="D264" s="136"/>
      <c r="E264" s="136"/>
      <c r="F264" s="136"/>
      <c r="G264" s="136"/>
      <c r="H264" s="136"/>
      <c r="I264" s="137"/>
      <c r="J264" s="137"/>
      <c r="K264" s="177"/>
    </row>
    <row r="265" spans="1:11" s="21" customFormat="1" ht="32.25" customHeight="1">
      <c r="A265" s="85"/>
      <c r="B265" s="85" t="s">
        <v>119</v>
      </c>
      <c r="C265" s="136"/>
      <c r="D265" s="136"/>
      <c r="E265" s="136"/>
      <c r="F265" s="136"/>
      <c r="G265" s="136"/>
      <c r="H265" s="136"/>
      <c r="I265" s="137"/>
      <c r="J265" s="137"/>
      <c r="K265" s="86"/>
    </row>
    <row r="266" spans="1:11" s="21" customFormat="1" ht="32.25" customHeight="1">
      <c r="A266" s="86"/>
      <c r="B266" s="86" t="s">
        <v>124</v>
      </c>
      <c r="C266" s="13"/>
      <c r="D266" s="13"/>
      <c r="E266" s="13"/>
      <c r="F266" s="13"/>
      <c r="G266" s="13"/>
      <c r="H266" s="13"/>
      <c r="I266" s="13"/>
      <c r="J266" s="1"/>
      <c r="K266" s="85"/>
    </row>
    <row r="267" spans="1:11" s="21" customFormat="1" ht="32.25" customHeight="1">
      <c r="A267" s="86"/>
      <c r="B267" s="86"/>
      <c r="C267" s="7"/>
      <c r="D267" s="7"/>
      <c r="E267" s="7"/>
      <c r="F267" s="7"/>
      <c r="G267" s="7"/>
      <c r="H267" s="7"/>
      <c r="I267" s="7"/>
      <c r="J267" s="1"/>
      <c r="K267" s="85"/>
    </row>
    <row r="268" spans="1:11" s="28" customFormat="1" ht="22.5" customHeight="1">
      <c r="A268" s="47"/>
      <c r="B268" s="47"/>
      <c r="C268" s="7"/>
      <c r="D268" s="7"/>
      <c r="E268" s="7"/>
      <c r="F268" s="7"/>
      <c r="G268" s="7"/>
      <c r="H268" s="7"/>
      <c r="I268" s="7"/>
      <c r="J268" s="1"/>
    </row>
    <row r="269" spans="1:11" s="28" customFormat="1" ht="22.5" customHeight="1">
      <c r="A269" s="47"/>
      <c r="B269" s="47"/>
      <c r="C269" s="7"/>
      <c r="D269" s="7"/>
      <c r="E269" s="7"/>
      <c r="F269" s="7"/>
      <c r="G269" s="7"/>
      <c r="H269" s="7"/>
      <c r="I269" s="7"/>
      <c r="J269" s="1"/>
    </row>
    <row r="270" spans="1:11" s="28" customFormat="1" ht="22.5" customHeight="1">
      <c r="A270" s="47"/>
      <c r="B270" s="47"/>
      <c r="C270" s="7"/>
      <c r="D270" s="7"/>
      <c r="E270" s="7"/>
      <c r="F270" s="7"/>
      <c r="G270" s="7"/>
      <c r="H270" s="7"/>
      <c r="I270" s="7"/>
      <c r="J270" s="1"/>
    </row>
    <row r="271" spans="1:11" s="28" customFormat="1" ht="22.5" customHeight="1">
      <c r="A271" s="47"/>
      <c r="B271" s="47"/>
      <c r="C271" s="7"/>
      <c r="D271" s="7"/>
      <c r="E271" s="7"/>
      <c r="F271" s="7"/>
      <c r="G271" s="7"/>
      <c r="H271" s="7"/>
      <c r="I271" s="7"/>
      <c r="J271" s="1"/>
    </row>
    <row r="272" spans="1:11" s="28" customFormat="1" ht="22.5" customHeight="1">
      <c r="A272" s="47"/>
      <c r="B272" s="47"/>
      <c r="C272" s="7"/>
      <c r="D272" s="7"/>
      <c r="E272" s="7"/>
      <c r="F272" s="7"/>
      <c r="G272" s="7"/>
      <c r="H272" s="7"/>
      <c r="I272" s="7"/>
      <c r="J272" s="1"/>
    </row>
    <row r="273" spans="1:11" s="28" customFormat="1" ht="22.5" customHeight="1">
      <c r="A273" s="47"/>
      <c r="B273" s="47"/>
      <c r="C273" s="7"/>
      <c r="D273" s="7"/>
      <c r="E273" s="7"/>
      <c r="F273" s="7"/>
      <c r="G273" s="7"/>
      <c r="H273" s="7"/>
      <c r="I273" s="7"/>
      <c r="J273" s="1"/>
    </row>
    <row r="274" spans="1:11">
      <c r="K274" s="28"/>
    </row>
    <row r="275" spans="1:11" s="137" customFormat="1">
      <c r="A275" s="47"/>
      <c r="B275" s="47"/>
      <c r="C275" s="7"/>
      <c r="D275" s="7"/>
      <c r="E275" s="7"/>
      <c r="F275" s="7"/>
      <c r="G275" s="7"/>
      <c r="H275" s="7"/>
      <c r="I275" s="7"/>
      <c r="J275" s="1"/>
      <c r="K275" s="7"/>
    </row>
    <row r="276" spans="1:11" s="28" customFormat="1" ht="23.25" customHeight="1">
      <c r="A276" s="47"/>
      <c r="B276" s="47"/>
      <c r="C276" s="7"/>
      <c r="D276" s="7"/>
      <c r="E276" s="7"/>
      <c r="F276" s="7"/>
      <c r="G276" s="7"/>
      <c r="H276" s="7"/>
      <c r="I276" s="7"/>
      <c r="J276" s="1"/>
      <c r="K276" s="137"/>
    </row>
    <row r="277" spans="1:11" s="137" customFormat="1">
      <c r="A277" s="47"/>
      <c r="B277" s="47"/>
      <c r="C277" s="7"/>
      <c r="D277" s="7"/>
      <c r="E277" s="7"/>
      <c r="F277" s="7"/>
      <c r="G277" s="7"/>
      <c r="H277" s="7"/>
      <c r="I277" s="7"/>
      <c r="J277" s="1"/>
      <c r="K277" s="28"/>
    </row>
    <row r="278" spans="1:11">
      <c r="K278" s="137"/>
    </row>
  </sheetData>
  <pageMargins left="0.31496062992125984" right="0.19685039370078741" top="0.43307086614173229" bottom="0.39370078740157483" header="0.27559055118110237" footer="0.15748031496062992"/>
  <pageSetup paperSize="9" scale="38" firstPageNumber="108" orientation="portrait" useFirstPageNumber="1" r:id="rId1"/>
  <headerFooter alignWithMargins="0">
    <oddFooter>&amp;C&amp;"Times New Roman,Normal"&amp;26&amp;P</oddFooter>
  </headerFooter>
  <rowBreaks count="3" manualBreakCount="3">
    <brk id="75" max="10" man="1"/>
    <brk id="146" max="10" man="1"/>
    <brk id="210" max="10" man="1"/>
  </rowBreaks>
  <ignoredErrors>
    <ignoredError sqref="E4:F4 E28 E94 E212 I229 F212:H2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MAJ site(social) AR</vt:lpstr>
      <vt:lpstr>'MAJ site(social) AR'!Zone_d_impression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Rajia LAAOUJ</cp:lastModifiedBy>
  <cp:lastPrinted>2021-07-07T11:30:10Z</cp:lastPrinted>
  <dcterms:created xsi:type="dcterms:W3CDTF">2018-10-11T16:29:48Z</dcterms:created>
  <dcterms:modified xsi:type="dcterms:W3CDTF">2023-10-27T14:29:48Z</dcterms:modified>
</cp:coreProperties>
</file>