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2D2A8D91-0858-48E7-9A4B-4F19458D6F67}" xr6:coauthVersionLast="47" xr6:coauthVersionMax="47" xr10:uidLastSave="{00000000-0000-0000-0000-000000000000}"/>
  <bookViews>
    <workbookView xWindow="-110" yWindow="-110" windowWidth="19420" windowHeight="11500" tabRatio="813" xr2:uid="{00000000-000D-0000-FFFF-FFFF00000000}"/>
  </bookViews>
  <sheets>
    <sheet name="Parc_Téléphonie_Mobi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2" l="1"/>
  <c r="H87" i="2"/>
  <c r="G87" i="2"/>
  <c r="F87" i="2"/>
  <c r="E87" i="2"/>
  <c r="D87" i="2"/>
  <c r="C87" i="2"/>
  <c r="B87" i="2"/>
</calcChain>
</file>

<file path=xl/sharedStrings.xml><?xml version="1.0" encoding="utf-8"?>
<sst xmlns="http://schemas.openxmlformats.org/spreadsheetml/2006/main" count="151" uniqueCount="108">
  <si>
    <t>A</t>
  </si>
  <si>
    <t>B</t>
  </si>
  <si>
    <t>C</t>
  </si>
  <si>
    <t>D</t>
  </si>
  <si>
    <t>E</t>
  </si>
  <si>
    <t>F</t>
  </si>
  <si>
    <t>G</t>
  </si>
  <si>
    <t>Période (à fin)</t>
  </si>
  <si>
    <t>T2-2010</t>
  </si>
  <si>
    <t>T3-2010</t>
  </si>
  <si>
    <t>T4-2010</t>
  </si>
  <si>
    <t>T1-2011</t>
  </si>
  <si>
    <t>T2-2011</t>
  </si>
  <si>
    <t>T3-2011</t>
  </si>
  <si>
    <t>T4-2011</t>
  </si>
  <si>
    <t>T1-2012</t>
  </si>
  <si>
    <t>T2-2012</t>
  </si>
  <si>
    <t>T3-2012</t>
  </si>
  <si>
    <t>T4-2012</t>
  </si>
  <si>
    <t>T1-2013</t>
  </si>
  <si>
    <t>T2-2013</t>
  </si>
  <si>
    <t>T3-2013</t>
  </si>
  <si>
    <t>T4-2013</t>
  </si>
  <si>
    <t>T1-2014</t>
  </si>
  <si>
    <t>T2-2014</t>
  </si>
  <si>
    <t>T3-2014</t>
  </si>
  <si>
    <t>T4-2014</t>
  </si>
  <si>
    <t>T1-2015</t>
  </si>
  <si>
    <t>T2-2015</t>
  </si>
  <si>
    <t>T3-2015</t>
  </si>
  <si>
    <t>T4-2015</t>
  </si>
  <si>
    <t>T1-2016</t>
  </si>
  <si>
    <t>T2-2016</t>
  </si>
  <si>
    <t>T3-2016</t>
  </si>
  <si>
    <t>T4-2016</t>
  </si>
  <si>
    <t>T1-2017</t>
  </si>
  <si>
    <t>T2-2017</t>
  </si>
  <si>
    <t>T3-2017</t>
  </si>
  <si>
    <t>T4-2017</t>
  </si>
  <si>
    <t>T1-2018</t>
  </si>
  <si>
    <t>T2-2018</t>
  </si>
  <si>
    <t>T3-2018</t>
  </si>
  <si>
    <t>T4-2018</t>
  </si>
  <si>
    <t>T1-2019</t>
  </si>
  <si>
    <t>T2-2019</t>
  </si>
  <si>
    <t>T3-2019</t>
  </si>
  <si>
    <t>T4-2019</t>
  </si>
  <si>
    <t>T1-2020</t>
  </si>
  <si>
    <t>T2-2020</t>
  </si>
  <si>
    <t>T3-2020</t>
  </si>
  <si>
    <t>T4-2020</t>
  </si>
  <si>
    <t>T1-2006</t>
  </si>
  <si>
    <t>T2-2006</t>
  </si>
  <si>
    <t>T3-2006</t>
  </si>
  <si>
    <t>T4-2006</t>
  </si>
  <si>
    <t>T1-2007</t>
  </si>
  <si>
    <t>T2-2007</t>
  </si>
  <si>
    <t>T3-2007</t>
  </si>
  <si>
    <t>T4-2007</t>
  </si>
  <si>
    <t>T1-2008</t>
  </si>
  <si>
    <t>T2-2008</t>
  </si>
  <si>
    <t>T3-2008</t>
  </si>
  <si>
    <t>T4-2008</t>
  </si>
  <si>
    <t>T1-2009</t>
  </si>
  <si>
    <t>T2-2009</t>
  </si>
  <si>
    <t>T3-2009</t>
  </si>
  <si>
    <t>T4-2009</t>
  </si>
  <si>
    <t>T1-2010</t>
  </si>
  <si>
    <t>NA</t>
  </si>
  <si>
    <t>H</t>
  </si>
  <si>
    <t>I</t>
  </si>
  <si>
    <t>J</t>
  </si>
  <si>
    <t>K</t>
  </si>
  <si>
    <t>L</t>
  </si>
  <si>
    <t>M</t>
  </si>
  <si>
    <t>N</t>
  </si>
  <si>
    <t>Taux de pénétration du mobile</t>
  </si>
  <si>
    <t>Population (en milliers)</t>
  </si>
  <si>
    <t>T1-2021</t>
  </si>
  <si>
    <t>T2-2021</t>
  </si>
  <si>
    <t>T3-2021</t>
  </si>
  <si>
    <t>Parc téléphonie mobile postpayé_ITISSALAT AL-MAGHRIB (en milliers)</t>
  </si>
  <si>
    <t>Parc téléphonie mobile postpayé_MEDI TELECOM (en milliers)</t>
  </si>
  <si>
    <t>Parc téléphonie mobile postpayé_WANA CORPORATE (en milliers)</t>
  </si>
  <si>
    <t>Parc téléphonie mobile postpayé global (en milliers)</t>
  </si>
  <si>
    <t>Parc téléphonie mobile prépayé_ITISSALAT AL-MAGHRIB (en milliers)</t>
  </si>
  <si>
    <t>Parc téléphonie mobile prépayé_MEDI TELECOM (en milliers)</t>
  </si>
  <si>
    <t>Parc téléphonie mobile prépayé_WANA CORPORATE (en milliers)</t>
  </si>
  <si>
    <t>Parc téléphonie mobile prépayé global (en milliers)</t>
  </si>
  <si>
    <t>Parc téléphonie mobile_ITISSALAT AL-MAGHRIB (en milliers)</t>
  </si>
  <si>
    <t>Parc téléphonie mobile_MEDI TELECOM (en milliers)</t>
  </si>
  <si>
    <t>Parc téléphonie mobile_WANA CORPORATE (en milliers)</t>
  </si>
  <si>
    <t>Parc téléphonie mobile global (en milliers)</t>
  </si>
  <si>
    <t>T4-2021</t>
  </si>
  <si>
    <t>T1-2022</t>
  </si>
  <si>
    <t>T2-2022</t>
  </si>
  <si>
    <t>T3-2022</t>
  </si>
  <si>
    <t>T4-2022</t>
  </si>
  <si>
    <t>T1-2023</t>
  </si>
  <si>
    <t>T2-2023</t>
  </si>
  <si>
    <t>T3-2023</t>
  </si>
  <si>
    <t>T4-2023</t>
  </si>
  <si>
    <t>T1-2024</t>
  </si>
  <si>
    <t>T2-2024</t>
  </si>
  <si>
    <t>T3-2024</t>
  </si>
  <si>
    <t>T4-2024</t>
  </si>
  <si>
    <t>T1-2025</t>
  </si>
  <si>
    <t>T2-2025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</si>
</sst>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\ _F_-;\-* #,##0.00\ _F_-;_-* &quot;-&quot;??\ _F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165" fontId="0" fillId="0" borderId="0" xfId="0" applyNumberFormat="1"/>
    <xf numFmtId="10" fontId="0" fillId="0" borderId="0" xfId="0" applyNumberFormat="1" applyAlignment="1">
      <alignment horizontal="center"/>
    </xf>
    <xf numFmtId="10" fontId="0" fillId="0" borderId="0" xfId="1" applyNumberFormat="1" applyFont="1" applyFill="1" applyAlignment="1">
      <alignment horizontal="center"/>
    </xf>
  </cellXfs>
  <cellStyles count="28">
    <cellStyle name="%" xfId="7" xr:uid="{00000000-0005-0000-0000-000000000000}"/>
    <cellStyle name="% 10" xfId="19" xr:uid="{00000000-0005-0000-0000-000001000000}"/>
    <cellStyle name="% 2" xfId="11" xr:uid="{00000000-0005-0000-0000-000002000000}"/>
    <cellStyle name="% 2 2" xfId="21" xr:uid="{00000000-0005-0000-0000-000003000000}"/>
    <cellStyle name="% 3" xfId="12" xr:uid="{00000000-0005-0000-0000-000004000000}"/>
    <cellStyle name="% 4" xfId="13" xr:uid="{00000000-0005-0000-0000-000005000000}"/>
    <cellStyle name="% 5" xfId="14" xr:uid="{00000000-0005-0000-0000-000006000000}"/>
    <cellStyle name="% 6" xfId="15" xr:uid="{00000000-0005-0000-0000-000007000000}"/>
    <cellStyle name="% 7" xfId="16" xr:uid="{00000000-0005-0000-0000-000008000000}"/>
    <cellStyle name="% 8" xfId="17" xr:uid="{00000000-0005-0000-0000-000009000000}"/>
    <cellStyle name="% 9" xfId="18" xr:uid="{00000000-0005-0000-0000-00000A000000}"/>
    <cellStyle name="Milliers" xfId="2" builtinId="3"/>
    <cellStyle name="Milliers 2" xfId="25" xr:uid="{00000000-0005-0000-0000-00000C000000}"/>
    <cellStyle name="Milliers 2 2" xfId="27" xr:uid="{00000000-0005-0000-0000-00000D000000}"/>
    <cellStyle name="Milliers 2 3" xfId="26" xr:uid="{00000000-0005-0000-0000-00000E000000}"/>
    <cellStyle name="Normal" xfId="0" builtinId="0"/>
    <cellStyle name="Normal 2" xfId="6" xr:uid="{00000000-0005-0000-0000-000010000000}"/>
    <cellStyle name="Normal 2 2" xfId="20" xr:uid="{00000000-0005-0000-0000-000011000000}"/>
    <cellStyle name="Normal 3" xfId="5" xr:uid="{00000000-0005-0000-0000-000012000000}"/>
    <cellStyle name="Normal 3 2" xfId="9" xr:uid="{00000000-0005-0000-0000-000013000000}"/>
    <cellStyle name="Normal 4" xfId="22" xr:uid="{00000000-0005-0000-0000-000014000000}"/>
    <cellStyle name="Normal 5" xfId="4" xr:uid="{00000000-0005-0000-0000-000015000000}"/>
    <cellStyle name="Normal 6" xfId="3" xr:uid="{00000000-0005-0000-0000-000016000000}"/>
    <cellStyle name="Normal 8" xfId="24" xr:uid="{00000000-0005-0000-0000-000017000000}"/>
    <cellStyle name="Pourcentage" xfId="1" builtinId="5"/>
    <cellStyle name="Pourcentage 2" xfId="23" xr:uid="{00000000-0005-0000-0000-000019000000}"/>
    <cellStyle name="Pourcentage 3" xfId="10" xr:uid="{00000000-0005-0000-0000-00001A000000}"/>
    <cellStyle name="Pourcentage 4" xfId="8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4"/>
  <sheetViews>
    <sheetView tabSelected="1" topLeftCell="A5" zoomScaleNormal="100" workbookViewId="0">
      <pane xSplit="1" topLeftCell="D1" activePane="topRight" state="frozen"/>
      <selection activeCell="G95" activeCellId="1" sqref="O94 G95"/>
      <selection pane="topRight" activeCell="A16" sqref="A16:O94"/>
    </sheetView>
  </sheetViews>
  <sheetFormatPr baseColWidth="10" defaultRowHeight="14.5" x14ac:dyDescent="0.35"/>
  <cols>
    <col min="1" max="1" width="12.54296875" bestFit="1" customWidth="1"/>
    <col min="2" max="2" width="16.1796875" customWidth="1"/>
    <col min="3" max="3" width="11" customWidth="1"/>
    <col min="5" max="8" width="11" customWidth="1"/>
    <col min="9" max="9" width="13" customWidth="1"/>
    <col min="10" max="10" width="10.54296875" customWidth="1"/>
    <col min="11" max="13" width="11" customWidth="1"/>
    <col min="15" max="15" width="12.453125" customWidth="1"/>
  </cols>
  <sheetData>
    <row r="1" spans="1:15" x14ac:dyDescent="0.35">
      <c r="A1" s="1" t="s">
        <v>0</v>
      </c>
      <c r="B1" s="2" t="s">
        <v>81</v>
      </c>
    </row>
    <row r="2" spans="1:15" x14ac:dyDescent="0.35">
      <c r="A2" s="1" t="s">
        <v>1</v>
      </c>
      <c r="B2" s="2" t="s">
        <v>82</v>
      </c>
    </row>
    <row r="3" spans="1:15" x14ac:dyDescent="0.35">
      <c r="A3" s="1" t="s">
        <v>2</v>
      </c>
      <c r="B3" s="2" t="s">
        <v>83</v>
      </c>
    </row>
    <row r="4" spans="1:15" x14ac:dyDescent="0.35">
      <c r="A4" s="1" t="s">
        <v>3</v>
      </c>
      <c r="B4" s="2" t="s">
        <v>84</v>
      </c>
    </row>
    <row r="5" spans="1:15" x14ac:dyDescent="0.35">
      <c r="A5" s="1" t="s">
        <v>4</v>
      </c>
      <c r="B5" s="2" t="s">
        <v>85</v>
      </c>
    </row>
    <row r="6" spans="1:15" x14ac:dyDescent="0.35">
      <c r="A6" s="1" t="s">
        <v>5</v>
      </c>
      <c r="B6" s="2" t="s">
        <v>86</v>
      </c>
    </row>
    <row r="7" spans="1:15" x14ac:dyDescent="0.35">
      <c r="A7" s="1" t="s">
        <v>6</v>
      </c>
      <c r="B7" s="2" t="s">
        <v>87</v>
      </c>
    </row>
    <row r="8" spans="1:15" x14ac:dyDescent="0.35">
      <c r="A8" s="1" t="s">
        <v>69</v>
      </c>
      <c r="B8" s="2" t="s">
        <v>88</v>
      </c>
    </row>
    <row r="9" spans="1:15" x14ac:dyDescent="0.35">
      <c r="A9" s="1" t="s">
        <v>70</v>
      </c>
      <c r="B9" s="2" t="s">
        <v>89</v>
      </c>
    </row>
    <row r="10" spans="1:15" x14ac:dyDescent="0.35">
      <c r="A10" s="1" t="s">
        <v>71</v>
      </c>
      <c r="B10" s="2" t="s">
        <v>90</v>
      </c>
    </row>
    <row r="11" spans="1:15" x14ac:dyDescent="0.35">
      <c r="A11" s="1" t="s">
        <v>72</v>
      </c>
      <c r="B11" s="2" t="s">
        <v>91</v>
      </c>
    </row>
    <row r="12" spans="1:15" x14ac:dyDescent="0.35">
      <c r="A12" s="1" t="s">
        <v>73</v>
      </c>
      <c r="B12" s="2" t="s">
        <v>92</v>
      </c>
    </row>
    <row r="13" spans="1:15" x14ac:dyDescent="0.35">
      <c r="A13" s="1" t="s">
        <v>74</v>
      </c>
      <c r="B13" s="2" t="s">
        <v>76</v>
      </c>
    </row>
    <row r="14" spans="1:15" x14ac:dyDescent="0.35">
      <c r="A14" s="1" t="s">
        <v>75</v>
      </c>
      <c r="B14" s="2" t="s">
        <v>77</v>
      </c>
    </row>
    <row r="15" spans="1:15" x14ac:dyDescent="0.35">
      <c r="A15" s="1"/>
      <c r="B15" s="2"/>
    </row>
    <row r="16" spans="1:15" x14ac:dyDescent="0.35">
      <c r="A16" s="1" t="s">
        <v>7</v>
      </c>
      <c r="B16" s="1" t="s">
        <v>0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  <c r="H16" s="1" t="s">
        <v>6</v>
      </c>
      <c r="I16" s="1" t="s">
        <v>69</v>
      </c>
      <c r="J16" s="1" t="s">
        <v>70</v>
      </c>
      <c r="K16" s="1" t="s">
        <v>71</v>
      </c>
      <c r="L16" s="1" t="s">
        <v>72</v>
      </c>
      <c r="M16" s="1" t="s">
        <v>73</v>
      </c>
      <c r="N16" s="1" t="s">
        <v>74</v>
      </c>
      <c r="O16" s="1" t="s">
        <v>75</v>
      </c>
    </row>
    <row r="17" spans="1:15" x14ac:dyDescent="0.35">
      <c r="A17" s="3" t="s">
        <v>51</v>
      </c>
      <c r="B17" s="6">
        <v>347</v>
      </c>
      <c r="C17" s="6">
        <v>288</v>
      </c>
      <c r="D17" s="6" t="s">
        <v>68</v>
      </c>
      <c r="E17" s="6">
        <v>636</v>
      </c>
      <c r="F17" s="6">
        <v>8228</v>
      </c>
      <c r="G17" s="6">
        <v>4040</v>
      </c>
      <c r="H17" s="6" t="s">
        <v>68</v>
      </c>
      <c r="I17" s="6">
        <v>12269</v>
      </c>
      <c r="J17" s="6">
        <v>8576</v>
      </c>
      <c r="K17" s="6">
        <v>4329</v>
      </c>
      <c r="L17" s="6" t="s">
        <v>68</v>
      </c>
      <c r="M17" s="6">
        <v>12904</v>
      </c>
      <c r="N17" s="5">
        <v>0.43170000000000003</v>
      </c>
      <c r="O17" s="4">
        <v>29892</v>
      </c>
    </row>
    <row r="18" spans="1:15" x14ac:dyDescent="0.35">
      <c r="A18" s="3" t="s">
        <v>52</v>
      </c>
      <c r="B18" s="6">
        <v>371</v>
      </c>
      <c r="C18" s="6">
        <v>290</v>
      </c>
      <c r="D18" s="6" t="s">
        <v>68</v>
      </c>
      <c r="E18" s="6">
        <v>661</v>
      </c>
      <c r="F18" s="6">
        <v>8553</v>
      </c>
      <c r="G18" s="6">
        <v>4030</v>
      </c>
      <c r="H18" s="6" t="s">
        <v>68</v>
      </c>
      <c r="I18" s="6">
        <v>12583</v>
      </c>
      <c r="J18" s="6">
        <v>8924</v>
      </c>
      <c r="K18" s="6">
        <v>4320</v>
      </c>
      <c r="L18" s="6" t="s">
        <v>68</v>
      </c>
      <c r="M18" s="6">
        <v>13244</v>
      </c>
      <c r="N18" s="5">
        <v>0.44310000000000005</v>
      </c>
      <c r="O18" s="4">
        <v>29892</v>
      </c>
    </row>
    <row r="19" spans="1:15" x14ac:dyDescent="0.35">
      <c r="A19" s="3" t="s">
        <v>53</v>
      </c>
      <c r="B19" s="6">
        <v>388</v>
      </c>
      <c r="C19" s="6">
        <v>292</v>
      </c>
      <c r="D19" s="6" t="s">
        <v>68</v>
      </c>
      <c r="E19" s="6">
        <v>680</v>
      </c>
      <c r="F19" s="6">
        <v>10108</v>
      </c>
      <c r="G19" s="6">
        <v>4111</v>
      </c>
      <c r="H19" s="6" t="s">
        <v>68</v>
      </c>
      <c r="I19" s="6">
        <v>14219</v>
      </c>
      <c r="J19" s="6">
        <v>10496</v>
      </c>
      <c r="K19" s="6">
        <v>4403</v>
      </c>
      <c r="L19" s="6" t="s">
        <v>68</v>
      </c>
      <c r="M19" s="6">
        <v>14900</v>
      </c>
      <c r="N19" s="5">
        <v>0.4985</v>
      </c>
      <c r="O19" s="4">
        <v>29892</v>
      </c>
    </row>
    <row r="20" spans="1:15" x14ac:dyDescent="0.35">
      <c r="A20" s="3" t="s">
        <v>54</v>
      </c>
      <c r="B20" s="6">
        <v>410</v>
      </c>
      <c r="C20" s="6">
        <v>280</v>
      </c>
      <c r="D20" s="6" t="s">
        <v>68</v>
      </c>
      <c r="E20" s="6">
        <v>690</v>
      </c>
      <c r="F20" s="6">
        <v>10297</v>
      </c>
      <c r="G20" s="6">
        <v>5018</v>
      </c>
      <c r="H20" s="6" t="s">
        <v>68</v>
      </c>
      <c r="I20" s="6">
        <v>15315</v>
      </c>
      <c r="J20" s="6">
        <v>10707</v>
      </c>
      <c r="K20" s="6">
        <v>5298</v>
      </c>
      <c r="L20" s="6" t="s">
        <v>68</v>
      </c>
      <c r="M20" s="6">
        <v>16005</v>
      </c>
      <c r="N20" s="5">
        <v>0.53539999999999999</v>
      </c>
      <c r="O20" s="4">
        <v>29892</v>
      </c>
    </row>
    <row r="21" spans="1:15" x14ac:dyDescent="0.35">
      <c r="A21" s="3" t="s">
        <v>55</v>
      </c>
      <c r="B21" s="6">
        <v>432</v>
      </c>
      <c r="C21" s="6">
        <v>284</v>
      </c>
      <c r="D21" s="6" t="s">
        <v>68</v>
      </c>
      <c r="E21" s="6">
        <v>716</v>
      </c>
      <c r="F21" s="6">
        <v>10941</v>
      </c>
      <c r="G21" s="6">
        <v>5469</v>
      </c>
      <c r="H21" s="6" t="s">
        <v>68</v>
      </c>
      <c r="I21" s="6">
        <v>16410</v>
      </c>
      <c r="J21" s="6">
        <v>11372</v>
      </c>
      <c r="K21" s="6">
        <v>5753</v>
      </c>
      <c r="L21" s="6" t="s">
        <v>68</v>
      </c>
      <c r="M21" s="6">
        <v>17126</v>
      </c>
      <c r="N21" s="5">
        <v>0.56140000000000001</v>
      </c>
      <c r="O21" s="4">
        <v>30506</v>
      </c>
    </row>
    <row r="22" spans="1:15" x14ac:dyDescent="0.35">
      <c r="A22" s="3" t="s">
        <v>56</v>
      </c>
      <c r="B22" s="6">
        <v>463</v>
      </c>
      <c r="C22" s="6">
        <v>287</v>
      </c>
      <c r="D22" s="6" t="s">
        <v>68</v>
      </c>
      <c r="E22" s="6">
        <v>750</v>
      </c>
      <c r="F22" s="6">
        <v>11250</v>
      </c>
      <c r="G22" s="6">
        <v>5638</v>
      </c>
      <c r="H22" s="6" t="s">
        <v>68</v>
      </c>
      <c r="I22" s="6">
        <v>16888</v>
      </c>
      <c r="J22" s="6">
        <v>11713</v>
      </c>
      <c r="K22" s="6">
        <v>5925</v>
      </c>
      <c r="L22" s="6" t="s">
        <v>68</v>
      </c>
      <c r="M22" s="6">
        <v>17638</v>
      </c>
      <c r="N22" s="5">
        <v>0.57820000000000005</v>
      </c>
      <c r="O22" s="4">
        <v>30506</v>
      </c>
    </row>
    <row r="23" spans="1:15" x14ac:dyDescent="0.35">
      <c r="A23" s="3" t="s">
        <v>57</v>
      </c>
      <c r="B23" s="6">
        <v>486</v>
      </c>
      <c r="C23" s="6">
        <v>293</v>
      </c>
      <c r="D23" s="6" t="s">
        <v>68</v>
      </c>
      <c r="E23" s="6">
        <v>779</v>
      </c>
      <c r="F23" s="6">
        <v>12351</v>
      </c>
      <c r="G23" s="6">
        <v>6058</v>
      </c>
      <c r="H23" s="6" t="s">
        <v>68</v>
      </c>
      <c r="I23" s="6">
        <v>18409</v>
      </c>
      <c r="J23" s="6">
        <v>12838</v>
      </c>
      <c r="K23" s="6">
        <v>6350</v>
      </c>
      <c r="L23" s="6" t="s">
        <v>68</v>
      </c>
      <c r="M23" s="6">
        <v>19188</v>
      </c>
      <c r="N23" s="5">
        <v>0.629</v>
      </c>
      <c r="O23" s="4">
        <v>30506</v>
      </c>
    </row>
    <row r="24" spans="1:15" x14ac:dyDescent="0.35">
      <c r="A24" s="3" t="s">
        <v>58</v>
      </c>
      <c r="B24" s="6">
        <v>505</v>
      </c>
      <c r="C24" s="6">
        <v>295</v>
      </c>
      <c r="D24" s="6" t="s">
        <v>68</v>
      </c>
      <c r="E24" s="6">
        <v>800</v>
      </c>
      <c r="F24" s="6">
        <v>12822</v>
      </c>
      <c r="G24" s="6">
        <v>6407</v>
      </c>
      <c r="H24" s="6" t="s">
        <v>68</v>
      </c>
      <c r="I24" s="6">
        <v>19229</v>
      </c>
      <c r="J24" s="6">
        <v>13327</v>
      </c>
      <c r="K24" s="6">
        <v>6702</v>
      </c>
      <c r="L24" s="6" t="s">
        <v>68</v>
      </c>
      <c r="M24" s="6">
        <v>20029</v>
      </c>
      <c r="N24" s="5">
        <v>0.65659999999999996</v>
      </c>
      <c r="O24" s="4">
        <v>30506</v>
      </c>
    </row>
    <row r="25" spans="1:15" x14ac:dyDescent="0.35">
      <c r="A25" s="3" t="s">
        <v>59</v>
      </c>
      <c r="B25" s="6">
        <v>525</v>
      </c>
      <c r="C25" s="6">
        <v>303</v>
      </c>
      <c r="D25" s="6" t="s">
        <v>68</v>
      </c>
      <c r="E25" s="6">
        <v>828</v>
      </c>
      <c r="F25" s="6">
        <v>13172</v>
      </c>
      <c r="G25" s="6">
        <v>6616</v>
      </c>
      <c r="H25" s="6" t="s">
        <v>68</v>
      </c>
      <c r="I25" s="6">
        <v>19788</v>
      </c>
      <c r="J25" s="6">
        <v>13697</v>
      </c>
      <c r="K25" s="6">
        <v>6919</v>
      </c>
      <c r="L25" s="6" t="s">
        <v>68</v>
      </c>
      <c r="M25" s="6">
        <v>20616</v>
      </c>
      <c r="N25" s="5">
        <v>0.66849999999999998</v>
      </c>
      <c r="O25" s="4">
        <v>30841</v>
      </c>
    </row>
    <row r="26" spans="1:15" x14ac:dyDescent="0.35">
      <c r="A26" s="3" t="s">
        <v>60</v>
      </c>
      <c r="B26" s="6">
        <v>553</v>
      </c>
      <c r="C26" s="6">
        <v>315</v>
      </c>
      <c r="D26" s="6" t="s">
        <v>68</v>
      </c>
      <c r="E26" s="6">
        <v>868</v>
      </c>
      <c r="F26" s="6">
        <v>13658</v>
      </c>
      <c r="G26" s="6">
        <v>6886</v>
      </c>
      <c r="H26" s="6" t="s">
        <v>68</v>
      </c>
      <c r="I26" s="6">
        <v>20544</v>
      </c>
      <c r="J26" s="6">
        <v>14211</v>
      </c>
      <c r="K26" s="6">
        <v>7201</v>
      </c>
      <c r="L26" s="6" t="s">
        <v>68</v>
      </c>
      <c r="M26" s="6">
        <v>21412</v>
      </c>
      <c r="N26" s="5">
        <v>0.69430000000000003</v>
      </c>
      <c r="O26" s="4">
        <v>30841</v>
      </c>
    </row>
    <row r="27" spans="1:15" x14ac:dyDescent="0.35">
      <c r="A27" s="3" t="s">
        <v>61</v>
      </c>
      <c r="B27" s="6">
        <v>564</v>
      </c>
      <c r="C27" s="6">
        <v>315</v>
      </c>
      <c r="D27" s="6">
        <v>4</v>
      </c>
      <c r="E27" s="6">
        <v>883</v>
      </c>
      <c r="F27" s="6">
        <v>14064</v>
      </c>
      <c r="G27" s="6">
        <v>7089</v>
      </c>
      <c r="H27" s="6">
        <v>257</v>
      </c>
      <c r="I27" s="6">
        <v>21410</v>
      </c>
      <c r="J27" s="6">
        <v>14629</v>
      </c>
      <c r="K27" s="6">
        <v>7404</v>
      </c>
      <c r="L27" s="6">
        <v>261</v>
      </c>
      <c r="M27" s="6">
        <v>22294</v>
      </c>
      <c r="N27" s="5">
        <v>0.7229000000000001</v>
      </c>
      <c r="O27" s="4">
        <v>30841</v>
      </c>
    </row>
    <row r="28" spans="1:15" x14ac:dyDescent="0.35">
      <c r="A28" s="3" t="s">
        <v>62</v>
      </c>
      <c r="B28" s="6">
        <v>582</v>
      </c>
      <c r="C28" s="6">
        <v>329</v>
      </c>
      <c r="D28" s="6">
        <v>11</v>
      </c>
      <c r="E28" s="6">
        <v>922</v>
      </c>
      <c r="F28" s="6">
        <v>13873</v>
      </c>
      <c r="G28" s="6">
        <v>7596</v>
      </c>
      <c r="H28" s="6">
        <v>424</v>
      </c>
      <c r="I28" s="6">
        <v>21894</v>
      </c>
      <c r="J28" s="6">
        <v>14456</v>
      </c>
      <c r="K28" s="6">
        <v>7925</v>
      </c>
      <c r="L28" s="6">
        <v>435</v>
      </c>
      <c r="M28" s="6">
        <v>22816</v>
      </c>
      <c r="N28" s="5">
        <v>0.73980000000000001</v>
      </c>
      <c r="O28" s="4">
        <v>30841</v>
      </c>
    </row>
    <row r="29" spans="1:15" x14ac:dyDescent="0.35">
      <c r="A29" s="3" t="s">
        <v>63</v>
      </c>
      <c r="B29" s="6">
        <v>609</v>
      </c>
      <c r="C29" s="6">
        <v>310</v>
      </c>
      <c r="D29" s="6">
        <v>19</v>
      </c>
      <c r="E29" s="6">
        <v>938</v>
      </c>
      <c r="F29" s="6">
        <v>14021</v>
      </c>
      <c r="G29" s="6">
        <v>8055</v>
      </c>
      <c r="H29" s="6">
        <v>502</v>
      </c>
      <c r="I29" s="6">
        <v>22578</v>
      </c>
      <c r="J29" s="6">
        <v>14630</v>
      </c>
      <c r="K29" s="6">
        <v>8365</v>
      </c>
      <c r="L29" s="6">
        <v>521</v>
      </c>
      <c r="M29" s="6">
        <v>23516</v>
      </c>
      <c r="N29" s="5">
        <v>0.75430000000000008</v>
      </c>
      <c r="O29" s="4">
        <v>31177</v>
      </c>
    </row>
    <row r="30" spans="1:15" x14ac:dyDescent="0.35">
      <c r="A30" s="3" t="s">
        <v>64</v>
      </c>
      <c r="B30" s="6">
        <v>632</v>
      </c>
      <c r="C30" s="6">
        <v>321</v>
      </c>
      <c r="D30" s="6">
        <v>24</v>
      </c>
      <c r="E30" s="6">
        <v>978</v>
      </c>
      <c r="F30" s="6">
        <v>13656</v>
      </c>
      <c r="G30" s="6">
        <v>8312</v>
      </c>
      <c r="H30" s="6">
        <v>588</v>
      </c>
      <c r="I30" s="6">
        <v>22556</v>
      </c>
      <c r="J30" s="6">
        <v>14288</v>
      </c>
      <c r="K30" s="6">
        <v>8634</v>
      </c>
      <c r="L30" s="6">
        <v>612</v>
      </c>
      <c r="M30" s="6">
        <v>23534</v>
      </c>
      <c r="N30" s="5">
        <v>0.7548999999999999</v>
      </c>
      <c r="O30" s="4">
        <v>31177</v>
      </c>
    </row>
    <row r="31" spans="1:15" x14ac:dyDescent="0.35">
      <c r="A31" s="3" t="s">
        <v>65</v>
      </c>
      <c r="B31" s="6">
        <v>628</v>
      </c>
      <c r="C31" s="6">
        <v>333</v>
      </c>
      <c r="D31" s="6">
        <v>26</v>
      </c>
      <c r="E31" s="6">
        <v>987</v>
      </c>
      <c r="F31" s="6">
        <v>14611</v>
      </c>
      <c r="G31" s="6">
        <v>8876</v>
      </c>
      <c r="H31" s="6">
        <v>603</v>
      </c>
      <c r="I31" s="6">
        <v>24090</v>
      </c>
      <c r="J31" s="6">
        <v>15239</v>
      </c>
      <c r="K31" s="6">
        <v>9209</v>
      </c>
      <c r="L31" s="6">
        <v>629</v>
      </c>
      <c r="M31" s="6">
        <v>25077</v>
      </c>
      <c r="N31" s="5">
        <v>0.8044</v>
      </c>
      <c r="O31" s="4">
        <v>31177</v>
      </c>
    </row>
    <row r="32" spans="1:15" x14ac:dyDescent="0.35">
      <c r="A32" s="3" t="s">
        <v>66</v>
      </c>
      <c r="B32" s="6">
        <v>642</v>
      </c>
      <c r="C32" s="6">
        <v>348</v>
      </c>
      <c r="D32" s="6">
        <v>21</v>
      </c>
      <c r="E32" s="6">
        <v>1011</v>
      </c>
      <c r="F32" s="6">
        <v>14630</v>
      </c>
      <c r="G32" s="6">
        <v>9086</v>
      </c>
      <c r="H32" s="6">
        <v>583</v>
      </c>
      <c r="I32" s="6">
        <v>24300</v>
      </c>
      <c r="J32" s="6">
        <v>15272</v>
      </c>
      <c r="K32" s="6">
        <v>9434</v>
      </c>
      <c r="L32" s="6">
        <v>604</v>
      </c>
      <c r="M32" s="6">
        <v>25311</v>
      </c>
      <c r="N32" s="5">
        <v>0.81180000000000008</v>
      </c>
      <c r="O32" s="4">
        <v>31177</v>
      </c>
    </row>
    <row r="33" spans="1:15" x14ac:dyDescent="0.35">
      <c r="A33" s="3" t="s">
        <v>67</v>
      </c>
      <c r="B33" s="6">
        <v>660</v>
      </c>
      <c r="C33" s="6">
        <v>361</v>
      </c>
      <c r="D33" s="6">
        <v>16</v>
      </c>
      <c r="E33" s="6">
        <v>1037</v>
      </c>
      <c r="F33" s="6">
        <v>14919</v>
      </c>
      <c r="G33" s="6">
        <v>9817</v>
      </c>
      <c r="H33" s="6">
        <v>1274</v>
      </c>
      <c r="I33" s="6">
        <v>26009</v>
      </c>
      <c r="J33" s="6">
        <v>15579</v>
      </c>
      <c r="K33" s="6">
        <v>10178</v>
      </c>
      <c r="L33" s="6">
        <v>1290</v>
      </c>
      <c r="M33" s="6">
        <v>27046</v>
      </c>
      <c r="N33" s="5">
        <v>0.85819999999999996</v>
      </c>
      <c r="O33" s="4">
        <v>31514</v>
      </c>
    </row>
    <row r="34" spans="1:15" x14ac:dyDescent="0.35">
      <c r="A34" s="3" t="s">
        <v>8</v>
      </c>
      <c r="B34" s="6">
        <v>684</v>
      </c>
      <c r="C34" s="6">
        <v>376</v>
      </c>
      <c r="D34" s="6">
        <v>18</v>
      </c>
      <c r="E34" s="6">
        <v>1078</v>
      </c>
      <c r="F34" s="6">
        <v>15216</v>
      </c>
      <c r="G34" s="6">
        <v>10019</v>
      </c>
      <c r="H34" s="6">
        <v>1566</v>
      </c>
      <c r="I34" s="6">
        <v>26801</v>
      </c>
      <c r="J34" s="6">
        <v>15900</v>
      </c>
      <c r="K34" s="6">
        <v>10396</v>
      </c>
      <c r="L34" s="6">
        <v>1584</v>
      </c>
      <c r="M34" s="6">
        <v>27879</v>
      </c>
      <c r="N34" s="5">
        <v>0.88470000000000004</v>
      </c>
      <c r="O34" s="4">
        <v>31514</v>
      </c>
    </row>
    <row r="35" spans="1:15" x14ac:dyDescent="0.35">
      <c r="A35" s="3" t="s">
        <v>9</v>
      </c>
      <c r="B35" s="6">
        <v>704</v>
      </c>
      <c r="C35" s="6">
        <v>401</v>
      </c>
      <c r="D35" s="6">
        <v>21</v>
      </c>
      <c r="E35" s="6">
        <v>1126</v>
      </c>
      <c r="F35" s="6">
        <v>16036</v>
      </c>
      <c r="G35" s="6">
        <v>10273</v>
      </c>
      <c r="H35" s="6">
        <v>3068</v>
      </c>
      <c r="I35" s="6">
        <v>29377</v>
      </c>
      <c r="J35" s="6">
        <v>16740</v>
      </c>
      <c r="K35" s="6">
        <v>10674</v>
      </c>
      <c r="L35" s="6">
        <v>3089</v>
      </c>
      <c r="M35" s="6">
        <v>30503</v>
      </c>
      <c r="N35" s="5">
        <v>0.96790000000000009</v>
      </c>
      <c r="O35" s="4">
        <v>31514</v>
      </c>
    </row>
    <row r="36" spans="1:15" x14ac:dyDescent="0.35">
      <c r="A36" s="3" t="s">
        <v>10</v>
      </c>
      <c r="B36" s="6">
        <v>762</v>
      </c>
      <c r="C36" s="6">
        <v>425</v>
      </c>
      <c r="D36" s="6">
        <v>42</v>
      </c>
      <c r="E36" s="6">
        <v>1229</v>
      </c>
      <c r="F36" s="6">
        <v>16128</v>
      </c>
      <c r="G36" s="6">
        <v>10364</v>
      </c>
      <c r="H36" s="6">
        <v>4261</v>
      </c>
      <c r="I36" s="6">
        <v>30753</v>
      </c>
      <c r="J36" s="6">
        <v>16890</v>
      </c>
      <c r="K36" s="6">
        <v>10789</v>
      </c>
      <c r="L36" s="6">
        <v>4303</v>
      </c>
      <c r="M36" s="6">
        <v>31982</v>
      </c>
      <c r="N36" s="5">
        <v>1.0148999999999999</v>
      </c>
      <c r="O36" s="4">
        <v>31514</v>
      </c>
    </row>
    <row r="37" spans="1:15" x14ac:dyDescent="0.35">
      <c r="A37" s="3" t="s">
        <v>11</v>
      </c>
      <c r="B37" s="6">
        <v>821</v>
      </c>
      <c r="C37" s="6">
        <v>449</v>
      </c>
      <c r="D37" s="6">
        <v>59</v>
      </c>
      <c r="E37" s="6">
        <v>1330</v>
      </c>
      <c r="F37" s="6">
        <v>15833</v>
      </c>
      <c r="G37" s="6">
        <v>10672</v>
      </c>
      <c r="H37" s="6">
        <v>5540</v>
      </c>
      <c r="I37" s="6">
        <v>32046</v>
      </c>
      <c r="J37" s="6">
        <v>16655</v>
      </c>
      <c r="K37" s="6">
        <v>11121</v>
      </c>
      <c r="L37" s="6">
        <v>5600</v>
      </c>
      <c r="M37" s="6">
        <v>33375</v>
      </c>
      <c r="N37" s="5">
        <v>1.0478000000000001</v>
      </c>
      <c r="O37" s="4">
        <v>31851</v>
      </c>
    </row>
    <row r="38" spans="1:15" x14ac:dyDescent="0.35">
      <c r="A38" s="3" t="s">
        <v>12</v>
      </c>
      <c r="B38" s="6">
        <v>876</v>
      </c>
      <c r="C38" s="6">
        <v>472</v>
      </c>
      <c r="D38" s="6">
        <v>77</v>
      </c>
      <c r="E38" s="6">
        <v>1425</v>
      </c>
      <c r="F38" s="6">
        <v>16118</v>
      </c>
      <c r="G38" s="6">
        <v>10881</v>
      </c>
      <c r="H38" s="6">
        <v>6551</v>
      </c>
      <c r="I38" s="6">
        <v>33550</v>
      </c>
      <c r="J38" s="6">
        <v>16994</v>
      </c>
      <c r="K38" s="6">
        <v>11353</v>
      </c>
      <c r="L38" s="6">
        <v>6628</v>
      </c>
      <c r="M38" s="6">
        <v>34975</v>
      </c>
      <c r="N38" s="5">
        <v>1.0866</v>
      </c>
      <c r="O38" s="4">
        <v>32187</v>
      </c>
    </row>
    <row r="39" spans="1:15" x14ac:dyDescent="0.35">
      <c r="A39" s="3" t="s">
        <v>13</v>
      </c>
      <c r="B39" s="6">
        <v>905</v>
      </c>
      <c r="C39" s="6">
        <v>493</v>
      </c>
      <c r="D39" s="6">
        <v>88</v>
      </c>
      <c r="E39" s="6">
        <v>1486</v>
      </c>
      <c r="F39" s="6">
        <v>16063</v>
      </c>
      <c r="G39" s="6">
        <v>11372</v>
      </c>
      <c r="H39" s="6">
        <v>7229</v>
      </c>
      <c r="I39" s="6">
        <v>34664</v>
      </c>
      <c r="J39" s="6">
        <v>16969</v>
      </c>
      <c r="K39" s="6">
        <v>11865</v>
      </c>
      <c r="L39" s="6">
        <v>7317</v>
      </c>
      <c r="M39" s="6">
        <v>36150</v>
      </c>
      <c r="N39" s="5">
        <v>1.1231</v>
      </c>
      <c r="O39" s="4">
        <v>32187</v>
      </c>
    </row>
    <row r="40" spans="1:15" x14ac:dyDescent="0.35">
      <c r="A40" s="3" t="s">
        <v>14</v>
      </c>
      <c r="B40" s="6">
        <v>944</v>
      </c>
      <c r="C40" s="6">
        <v>522</v>
      </c>
      <c r="D40" s="6">
        <v>91</v>
      </c>
      <c r="E40" s="6">
        <v>1557</v>
      </c>
      <c r="F40" s="6">
        <v>16181</v>
      </c>
      <c r="G40" s="6">
        <v>11513</v>
      </c>
      <c r="H40" s="6">
        <v>7302</v>
      </c>
      <c r="I40" s="6">
        <v>34997</v>
      </c>
      <c r="J40" s="6">
        <v>17126</v>
      </c>
      <c r="K40" s="6">
        <v>12035</v>
      </c>
      <c r="L40" s="6">
        <v>7393</v>
      </c>
      <c r="M40" s="6">
        <v>36554</v>
      </c>
      <c r="N40" s="5">
        <v>1.1356999999999999</v>
      </c>
      <c r="O40" s="4">
        <v>32187</v>
      </c>
    </row>
    <row r="41" spans="1:15" x14ac:dyDescent="0.35">
      <c r="A41" s="3" t="s">
        <v>15</v>
      </c>
      <c r="B41" s="6">
        <v>989</v>
      </c>
      <c r="C41" s="6">
        <v>564</v>
      </c>
      <c r="D41" s="6">
        <v>102</v>
      </c>
      <c r="E41" s="6">
        <v>1655</v>
      </c>
      <c r="F41" s="6">
        <v>16205</v>
      </c>
      <c r="G41" s="6">
        <v>10671</v>
      </c>
      <c r="H41" s="6">
        <v>7708</v>
      </c>
      <c r="I41" s="6">
        <v>34584</v>
      </c>
      <c r="J41" s="6">
        <v>17194</v>
      </c>
      <c r="K41" s="6">
        <v>11235</v>
      </c>
      <c r="L41" s="6">
        <v>7810</v>
      </c>
      <c r="M41" s="6">
        <v>36239</v>
      </c>
      <c r="N41" s="5">
        <v>1.1259000000000001</v>
      </c>
      <c r="O41" s="4">
        <v>32187</v>
      </c>
    </row>
    <row r="42" spans="1:15" x14ac:dyDescent="0.35">
      <c r="A42" s="3" t="s">
        <v>16</v>
      </c>
      <c r="B42" s="6">
        <v>1028</v>
      </c>
      <c r="C42" s="6">
        <v>594</v>
      </c>
      <c r="D42" s="6">
        <v>117</v>
      </c>
      <c r="E42" s="6">
        <v>1739</v>
      </c>
      <c r="F42" s="6">
        <v>16356</v>
      </c>
      <c r="G42" s="6">
        <v>10842</v>
      </c>
      <c r="H42" s="6">
        <v>8485</v>
      </c>
      <c r="I42" s="6">
        <v>35683</v>
      </c>
      <c r="J42" s="6">
        <v>17385</v>
      </c>
      <c r="K42" s="6">
        <v>11435</v>
      </c>
      <c r="L42" s="6">
        <v>8602</v>
      </c>
      <c r="M42" s="6">
        <v>37422</v>
      </c>
      <c r="N42" s="5">
        <v>1.1506999999999998</v>
      </c>
      <c r="O42" s="4">
        <v>32522</v>
      </c>
    </row>
    <row r="43" spans="1:15" x14ac:dyDescent="0.35">
      <c r="A43" s="3" t="s">
        <v>17</v>
      </c>
      <c r="B43" s="6">
        <v>1062</v>
      </c>
      <c r="C43" s="6">
        <v>601</v>
      </c>
      <c r="D43" s="6">
        <v>123</v>
      </c>
      <c r="E43" s="6">
        <v>1785</v>
      </c>
      <c r="F43" s="6">
        <v>16960</v>
      </c>
      <c r="G43" s="6">
        <v>10861</v>
      </c>
      <c r="H43" s="6">
        <v>8682</v>
      </c>
      <c r="I43" s="6">
        <v>36502</v>
      </c>
      <c r="J43" s="6">
        <v>18022</v>
      </c>
      <c r="K43" s="6">
        <v>11461</v>
      </c>
      <c r="L43" s="6">
        <v>8804</v>
      </c>
      <c r="M43" s="6">
        <v>38287</v>
      </c>
      <c r="N43" s="5">
        <v>1.1773</v>
      </c>
      <c r="O43" s="4">
        <v>32522</v>
      </c>
    </row>
    <row r="44" spans="1:15" x14ac:dyDescent="0.35">
      <c r="A44" s="3" t="s">
        <v>18</v>
      </c>
      <c r="B44" s="6">
        <v>1101</v>
      </c>
      <c r="C44" s="6">
        <v>615</v>
      </c>
      <c r="D44" s="6">
        <v>148</v>
      </c>
      <c r="E44" s="6">
        <v>1863</v>
      </c>
      <c r="F44" s="6">
        <v>16754</v>
      </c>
      <c r="G44" s="6">
        <v>10908</v>
      </c>
      <c r="H44" s="6">
        <v>9491</v>
      </c>
      <c r="I44" s="6">
        <v>37153</v>
      </c>
      <c r="J44" s="6">
        <v>17855</v>
      </c>
      <c r="K44" s="6">
        <v>11523</v>
      </c>
      <c r="L44" s="6">
        <v>9638</v>
      </c>
      <c r="M44" s="6">
        <v>39016</v>
      </c>
      <c r="N44" s="5">
        <v>1.1997</v>
      </c>
      <c r="O44" s="4">
        <v>32522</v>
      </c>
    </row>
    <row r="45" spans="1:15" x14ac:dyDescent="0.35">
      <c r="A45" s="3" t="s">
        <v>19</v>
      </c>
      <c r="B45" s="6">
        <v>1141</v>
      </c>
      <c r="C45" s="6">
        <v>635</v>
      </c>
      <c r="D45" s="6">
        <v>176</v>
      </c>
      <c r="E45" s="6">
        <v>1952</v>
      </c>
      <c r="F45" s="6">
        <v>16730</v>
      </c>
      <c r="G45" s="6">
        <v>10860</v>
      </c>
      <c r="H45" s="6">
        <v>9975</v>
      </c>
      <c r="I45" s="6">
        <v>37565</v>
      </c>
      <c r="J45" s="6">
        <v>17871</v>
      </c>
      <c r="K45" s="6">
        <v>11495</v>
      </c>
      <c r="L45" s="6">
        <v>10150</v>
      </c>
      <c r="M45" s="6">
        <v>39517</v>
      </c>
      <c r="N45" s="5">
        <v>1.2151000000000001</v>
      </c>
      <c r="O45" s="4">
        <v>32522</v>
      </c>
    </row>
    <row r="46" spans="1:15" x14ac:dyDescent="0.35">
      <c r="A46" s="3" t="s">
        <v>20</v>
      </c>
      <c r="B46" s="6">
        <v>1201</v>
      </c>
      <c r="C46" s="6">
        <v>590</v>
      </c>
      <c r="D46" s="6">
        <v>188</v>
      </c>
      <c r="E46" s="6">
        <v>1979</v>
      </c>
      <c r="F46" s="6">
        <v>16848</v>
      </c>
      <c r="G46" s="6">
        <v>10794</v>
      </c>
      <c r="H46" s="6">
        <v>10370</v>
      </c>
      <c r="I46" s="6">
        <v>38012</v>
      </c>
      <c r="J46" s="6">
        <v>18049</v>
      </c>
      <c r="K46" s="6">
        <v>11384</v>
      </c>
      <c r="L46" s="6">
        <v>10559</v>
      </c>
      <c r="M46" s="6">
        <v>39991</v>
      </c>
      <c r="N46" s="5">
        <v>1.2173</v>
      </c>
      <c r="O46" s="4">
        <v>32853</v>
      </c>
    </row>
    <row r="47" spans="1:15" x14ac:dyDescent="0.35">
      <c r="A47" s="3" t="s">
        <v>21</v>
      </c>
      <c r="B47" s="6">
        <v>1226</v>
      </c>
      <c r="C47" s="6">
        <v>623</v>
      </c>
      <c r="D47" s="6">
        <v>192</v>
      </c>
      <c r="E47" s="6">
        <v>2042</v>
      </c>
      <c r="F47" s="6">
        <v>17085</v>
      </c>
      <c r="G47" s="6">
        <v>10950</v>
      </c>
      <c r="H47" s="6">
        <v>11248</v>
      </c>
      <c r="I47" s="6">
        <v>39282</v>
      </c>
      <c r="J47" s="6">
        <v>18311</v>
      </c>
      <c r="K47" s="6">
        <v>11573</v>
      </c>
      <c r="L47" s="6">
        <v>11440</v>
      </c>
      <c r="M47" s="6">
        <v>41324</v>
      </c>
      <c r="N47" s="5">
        <v>1.2579</v>
      </c>
      <c r="O47" s="4">
        <v>32853</v>
      </c>
    </row>
    <row r="48" spans="1:15" x14ac:dyDescent="0.35">
      <c r="A48" s="3" t="s">
        <v>22</v>
      </c>
      <c r="B48" s="6">
        <v>1265</v>
      </c>
      <c r="C48" s="6">
        <v>648</v>
      </c>
      <c r="D48" s="6">
        <v>218</v>
      </c>
      <c r="E48" s="6">
        <v>2131</v>
      </c>
      <c r="F48" s="6">
        <v>16913</v>
      </c>
      <c r="G48" s="6">
        <v>11733</v>
      </c>
      <c r="H48" s="6">
        <v>11647</v>
      </c>
      <c r="I48" s="6">
        <v>40292</v>
      </c>
      <c r="J48" s="6">
        <v>18177</v>
      </c>
      <c r="K48" s="6">
        <v>12381</v>
      </c>
      <c r="L48" s="6">
        <v>11866</v>
      </c>
      <c r="M48" s="6">
        <v>42424</v>
      </c>
      <c r="N48" s="5">
        <v>1.2912999999999999</v>
      </c>
      <c r="O48" s="4">
        <v>32853</v>
      </c>
    </row>
    <row r="49" spans="1:15" x14ac:dyDescent="0.35">
      <c r="A49" s="3" t="s">
        <v>23</v>
      </c>
      <c r="B49" s="6">
        <v>1302</v>
      </c>
      <c r="C49" s="6">
        <v>679</v>
      </c>
      <c r="D49" s="6">
        <v>252</v>
      </c>
      <c r="E49" s="6">
        <v>2232</v>
      </c>
      <c r="F49" s="6">
        <v>17025</v>
      </c>
      <c r="G49" s="6">
        <v>12181</v>
      </c>
      <c r="H49" s="6">
        <v>11941</v>
      </c>
      <c r="I49" s="6">
        <v>41147</v>
      </c>
      <c r="J49" s="6">
        <v>18327</v>
      </c>
      <c r="K49" s="6">
        <v>12860</v>
      </c>
      <c r="L49" s="6">
        <v>12192</v>
      </c>
      <c r="M49" s="6">
        <v>43380</v>
      </c>
      <c r="N49" s="5">
        <v>1.3204</v>
      </c>
      <c r="O49" s="4">
        <v>32853</v>
      </c>
    </row>
    <row r="50" spans="1:15" x14ac:dyDescent="0.35">
      <c r="A50" s="3" t="s">
        <v>24</v>
      </c>
      <c r="B50" s="6">
        <v>1344</v>
      </c>
      <c r="C50" s="6">
        <v>679</v>
      </c>
      <c r="D50" s="6">
        <v>269</v>
      </c>
      <c r="E50" s="6">
        <v>2291</v>
      </c>
      <c r="F50" s="6">
        <v>16819</v>
      </c>
      <c r="G50" s="6">
        <v>12240</v>
      </c>
      <c r="H50" s="6">
        <v>11944</v>
      </c>
      <c r="I50" s="6">
        <v>41004</v>
      </c>
      <c r="J50" s="6">
        <v>18163</v>
      </c>
      <c r="K50" s="6">
        <v>12919</v>
      </c>
      <c r="L50" s="6">
        <v>12213</v>
      </c>
      <c r="M50" s="6">
        <v>43294</v>
      </c>
      <c r="N50" s="5">
        <v>1.3049000000000002</v>
      </c>
      <c r="O50" s="4">
        <v>33179</v>
      </c>
    </row>
    <row r="51" spans="1:15" x14ac:dyDescent="0.35">
      <c r="A51" s="3" t="s">
        <v>25</v>
      </c>
      <c r="B51" s="6">
        <v>1360</v>
      </c>
      <c r="C51" s="6">
        <v>680</v>
      </c>
      <c r="D51" s="6">
        <v>254</v>
      </c>
      <c r="E51" s="6">
        <v>2295</v>
      </c>
      <c r="F51" s="6">
        <v>17020</v>
      </c>
      <c r="G51" s="6">
        <v>12925</v>
      </c>
      <c r="H51" s="6">
        <v>12019</v>
      </c>
      <c r="I51" s="6">
        <v>41964</v>
      </c>
      <c r="J51" s="6">
        <v>18380</v>
      </c>
      <c r="K51" s="6">
        <v>13605</v>
      </c>
      <c r="L51" s="6">
        <v>12273</v>
      </c>
      <c r="M51" s="6">
        <v>44258</v>
      </c>
      <c r="N51" s="5">
        <v>1.3338999999999999</v>
      </c>
      <c r="O51" s="4">
        <v>33179</v>
      </c>
    </row>
    <row r="52" spans="1:15" x14ac:dyDescent="0.35">
      <c r="A52" s="3" t="s">
        <v>26</v>
      </c>
      <c r="B52" s="6">
        <v>1392</v>
      </c>
      <c r="C52" s="6">
        <v>658</v>
      </c>
      <c r="D52" s="6">
        <v>273</v>
      </c>
      <c r="E52" s="6">
        <v>2324</v>
      </c>
      <c r="F52" s="6">
        <v>16838</v>
      </c>
      <c r="G52" s="6">
        <v>12933</v>
      </c>
      <c r="H52" s="6">
        <v>12020</v>
      </c>
      <c r="I52" s="6">
        <v>41791</v>
      </c>
      <c r="J52" s="6">
        <v>18230</v>
      </c>
      <c r="K52" s="6">
        <v>13592</v>
      </c>
      <c r="L52" s="6">
        <v>12293</v>
      </c>
      <c r="M52" s="6">
        <v>44115</v>
      </c>
      <c r="N52" s="5">
        <v>1.3296000000000001</v>
      </c>
      <c r="O52" s="4">
        <v>33179</v>
      </c>
    </row>
    <row r="53" spans="1:15" x14ac:dyDescent="0.35">
      <c r="A53" s="3" t="s">
        <v>27</v>
      </c>
      <c r="B53" s="6">
        <v>1431</v>
      </c>
      <c r="C53" s="6">
        <v>648</v>
      </c>
      <c r="D53" s="6">
        <v>267</v>
      </c>
      <c r="E53" s="6">
        <v>2346</v>
      </c>
      <c r="F53" s="6">
        <v>16733</v>
      </c>
      <c r="G53" s="6">
        <v>12875</v>
      </c>
      <c r="H53" s="6">
        <v>11432</v>
      </c>
      <c r="I53" s="6">
        <v>41041</v>
      </c>
      <c r="J53" s="6">
        <v>18165</v>
      </c>
      <c r="K53" s="6">
        <v>13523</v>
      </c>
      <c r="L53" s="6">
        <v>11699</v>
      </c>
      <c r="M53" s="6">
        <v>43387</v>
      </c>
      <c r="N53" s="5">
        <v>1.2818000000000001</v>
      </c>
      <c r="O53" s="4">
        <v>33848</v>
      </c>
    </row>
    <row r="54" spans="1:15" x14ac:dyDescent="0.35">
      <c r="A54" s="3" t="s">
        <v>28</v>
      </c>
      <c r="B54" s="6">
        <v>1475</v>
      </c>
      <c r="C54" s="6">
        <v>648</v>
      </c>
      <c r="D54" s="6">
        <v>298</v>
      </c>
      <c r="E54" s="6">
        <v>2420</v>
      </c>
      <c r="F54" s="6">
        <v>16605</v>
      </c>
      <c r="G54" s="6">
        <v>12551</v>
      </c>
      <c r="H54" s="6">
        <v>11434</v>
      </c>
      <c r="I54" s="6">
        <v>40590</v>
      </c>
      <c r="J54" s="6">
        <v>18080</v>
      </c>
      <c r="K54" s="6">
        <v>13198</v>
      </c>
      <c r="L54" s="6">
        <v>11732</v>
      </c>
      <c r="M54" s="6">
        <v>43010</v>
      </c>
      <c r="N54" s="5">
        <v>1.2726999999999999</v>
      </c>
      <c r="O54" s="4">
        <v>33848</v>
      </c>
    </row>
    <row r="55" spans="1:15" x14ac:dyDescent="0.35">
      <c r="A55" s="3" t="s">
        <v>29</v>
      </c>
      <c r="B55" s="6">
        <v>1573</v>
      </c>
      <c r="C55" s="6">
        <v>751</v>
      </c>
      <c r="D55" s="6">
        <v>325</v>
      </c>
      <c r="E55" s="6">
        <v>2650</v>
      </c>
      <c r="F55" s="6">
        <v>17008</v>
      </c>
      <c r="G55" s="6">
        <v>13347</v>
      </c>
      <c r="H55" s="6">
        <v>11444</v>
      </c>
      <c r="I55" s="6">
        <v>41799</v>
      </c>
      <c r="J55" s="6">
        <v>18582</v>
      </c>
      <c r="K55" s="6">
        <v>14098</v>
      </c>
      <c r="L55" s="6">
        <v>11770</v>
      </c>
      <c r="M55" s="6">
        <v>44449</v>
      </c>
      <c r="N55" s="5">
        <v>1.3131999999999999</v>
      </c>
      <c r="O55" s="4">
        <v>33848</v>
      </c>
    </row>
    <row r="56" spans="1:15" x14ac:dyDescent="0.35">
      <c r="A56" s="3" t="s">
        <v>30</v>
      </c>
      <c r="B56" s="6">
        <v>1568</v>
      </c>
      <c r="C56" s="6">
        <v>717</v>
      </c>
      <c r="D56" s="6">
        <v>382</v>
      </c>
      <c r="E56" s="6">
        <v>2667</v>
      </c>
      <c r="F56" s="6">
        <v>16730</v>
      </c>
      <c r="G56" s="6">
        <v>13022</v>
      </c>
      <c r="H56" s="6">
        <v>10661</v>
      </c>
      <c r="I56" s="6">
        <v>40413</v>
      </c>
      <c r="J56" s="6">
        <v>18298</v>
      </c>
      <c r="K56" s="6">
        <v>13739</v>
      </c>
      <c r="L56" s="6">
        <v>11043</v>
      </c>
      <c r="M56" s="6">
        <v>43080</v>
      </c>
      <c r="N56" s="5">
        <v>1.2726999999999999</v>
      </c>
      <c r="O56" s="4">
        <v>33848</v>
      </c>
    </row>
    <row r="57" spans="1:15" x14ac:dyDescent="0.35">
      <c r="A57" s="3" t="s">
        <v>31</v>
      </c>
      <c r="B57" s="6">
        <v>1653</v>
      </c>
      <c r="C57" s="6">
        <v>737</v>
      </c>
      <c r="D57" s="6">
        <v>413</v>
      </c>
      <c r="E57" s="6">
        <v>2803</v>
      </c>
      <c r="F57" s="6">
        <v>16633</v>
      </c>
      <c r="G57" s="6">
        <v>12433</v>
      </c>
      <c r="H57" s="6">
        <v>10195</v>
      </c>
      <c r="I57" s="6">
        <v>39261</v>
      </c>
      <c r="J57" s="6">
        <v>18286</v>
      </c>
      <c r="K57" s="6">
        <v>13169</v>
      </c>
      <c r="L57" s="6">
        <v>10608</v>
      </c>
      <c r="M57" s="6">
        <v>42064</v>
      </c>
      <c r="N57" s="5">
        <v>1.2426999999999999</v>
      </c>
      <c r="O57" s="4">
        <v>33848</v>
      </c>
    </row>
    <row r="58" spans="1:15" x14ac:dyDescent="0.35">
      <c r="A58" s="3" t="s">
        <v>32</v>
      </c>
      <c r="B58" s="6">
        <v>1681</v>
      </c>
      <c r="C58" s="6">
        <v>763</v>
      </c>
      <c r="D58" s="6">
        <v>438</v>
      </c>
      <c r="E58" s="6">
        <v>2882</v>
      </c>
      <c r="F58" s="6">
        <v>16466</v>
      </c>
      <c r="G58" s="6">
        <v>12414</v>
      </c>
      <c r="H58" s="6">
        <v>9677</v>
      </c>
      <c r="I58" s="6">
        <v>38558</v>
      </c>
      <c r="J58" s="6">
        <v>18147</v>
      </c>
      <c r="K58" s="6">
        <v>13178</v>
      </c>
      <c r="L58" s="6">
        <v>10115</v>
      </c>
      <c r="M58" s="6">
        <v>41440</v>
      </c>
      <c r="N58" s="5">
        <v>1.2243000000000002</v>
      </c>
      <c r="O58" s="4">
        <v>33848</v>
      </c>
    </row>
    <row r="59" spans="1:15" x14ac:dyDescent="0.35">
      <c r="A59" s="3" t="s">
        <v>33</v>
      </c>
      <c r="B59" s="6">
        <v>1683</v>
      </c>
      <c r="C59" s="6">
        <v>765</v>
      </c>
      <c r="D59" s="6">
        <v>456</v>
      </c>
      <c r="E59" s="6">
        <v>2904</v>
      </c>
      <c r="F59" s="6">
        <v>16913</v>
      </c>
      <c r="G59" s="6">
        <v>13491</v>
      </c>
      <c r="H59" s="6">
        <v>10034</v>
      </c>
      <c r="I59" s="6">
        <v>40438</v>
      </c>
      <c r="J59" s="6">
        <v>18596</v>
      </c>
      <c r="K59" s="6">
        <v>14256</v>
      </c>
      <c r="L59" s="6">
        <v>10490</v>
      </c>
      <c r="M59" s="6">
        <v>43341</v>
      </c>
      <c r="N59" s="5">
        <v>1.2805000000000002</v>
      </c>
      <c r="O59" s="4">
        <v>33848</v>
      </c>
    </row>
    <row r="60" spans="1:15" x14ac:dyDescent="0.35">
      <c r="A60" s="3" t="s">
        <v>34</v>
      </c>
      <c r="B60" s="6">
        <v>1698</v>
      </c>
      <c r="C60" s="6">
        <v>789</v>
      </c>
      <c r="D60" s="6">
        <v>496</v>
      </c>
      <c r="E60" s="6">
        <v>2982</v>
      </c>
      <c r="F60" s="6">
        <v>16645</v>
      </c>
      <c r="G60" s="6">
        <v>12827</v>
      </c>
      <c r="H60" s="6">
        <v>9060</v>
      </c>
      <c r="I60" s="6">
        <v>38532</v>
      </c>
      <c r="J60" s="6">
        <v>18343</v>
      </c>
      <c r="K60" s="6">
        <v>13615</v>
      </c>
      <c r="L60" s="6">
        <v>9556</v>
      </c>
      <c r="M60" s="6">
        <v>41514</v>
      </c>
      <c r="N60" s="5">
        <v>1.2265000000000001</v>
      </c>
      <c r="O60" s="4">
        <v>33848</v>
      </c>
    </row>
    <row r="61" spans="1:15" x14ac:dyDescent="0.35">
      <c r="A61" s="3" t="s">
        <v>35</v>
      </c>
      <c r="B61" s="6">
        <v>1720</v>
      </c>
      <c r="C61" s="6">
        <v>856</v>
      </c>
      <c r="D61" s="6">
        <v>523</v>
      </c>
      <c r="E61" s="6">
        <v>3099</v>
      </c>
      <c r="F61" s="6">
        <v>16622</v>
      </c>
      <c r="G61" s="6">
        <v>13232</v>
      </c>
      <c r="H61" s="6">
        <v>8832</v>
      </c>
      <c r="I61" s="6">
        <v>38686</v>
      </c>
      <c r="J61" s="6">
        <v>18342</v>
      </c>
      <c r="K61" s="6">
        <v>14088</v>
      </c>
      <c r="L61" s="6">
        <v>9355</v>
      </c>
      <c r="M61" s="6">
        <v>41785</v>
      </c>
      <c r="N61" s="5">
        <v>1.2344999999999999</v>
      </c>
      <c r="O61" s="4">
        <v>33848</v>
      </c>
    </row>
    <row r="62" spans="1:15" x14ac:dyDescent="0.35">
      <c r="A62" s="3" t="s">
        <v>36</v>
      </c>
      <c r="B62" s="6">
        <v>1745</v>
      </c>
      <c r="C62" s="6">
        <v>901</v>
      </c>
      <c r="D62" s="6">
        <v>550</v>
      </c>
      <c r="E62" s="6">
        <v>3195</v>
      </c>
      <c r="F62" s="6">
        <v>16635</v>
      </c>
      <c r="G62" s="6">
        <v>13399</v>
      </c>
      <c r="H62" s="6">
        <v>8822</v>
      </c>
      <c r="I62" s="6">
        <v>38856</v>
      </c>
      <c r="J62" s="6">
        <v>18379</v>
      </c>
      <c r="K62" s="6">
        <v>14300</v>
      </c>
      <c r="L62" s="6">
        <v>9372</v>
      </c>
      <c r="M62" s="6">
        <v>42052</v>
      </c>
      <c r="N62" s="5">
        <v>1.2065999999999999</v>
      </c>
      <c r="O62" s="4">
        <v>34852</v>
      </c>
    </row>
    <row r="63" spans="1:15" x14ac:dyDescent="0.35">
      <c r="A63" s="3" t="s">
        <v>37</v>
      </c>
      <c r="B63" s="6">
        <v>1727</v>
      </c>
      <c r="C63" s="6">
        <v>910</v>
      </c>
      <c r="D63" s="6">
        <v>568</v>
      </c>
      <c r="E63" s="6">
        <v>3206</v>
      </c>
      <c r="F63" s="6">
        <v>17140</v>
      </c>
      <c r="G63" s="6">
        <v>14470</v>
      </c>
      <c r="H63" s="6">
        <v>9433</v>
      </c>
      <c r="I63" s="6">
        <v>41044</v>
      </c>
      <c r="J63" s="6">
        <v>18867</v>
      </c>
      <c r="K63" s="6">
        <v>15380</v>
      </c>
      <c r="L63" s="6">
        <v>10002</v>
      </c>
      <c r="M63" s="6">
        <v>44250</v>
      </c>
      <c r="N63" s="5">
        <v>1.2695999999999998</v>
      </c>
      <c r="O63" s="4">
        <v>34852</v>
      </c>
    </row>
    <row r="64" spans="1:15" x14ac:dyDescent="0.35">
      <c r="A64" s="3" t="s">
        <v>38</v>
      </c>
      <c r="B64" s="6">
        <v>1737</v>
      </c>
      <c r="C64" s="6">
        <v>946</v>
      </c>
      <c r="D64" s="6">
        <v>609</v>
      </c>
      <c r="E64" s="6">
        <v>3292</v>
      </c>
      <c r="F64" s="6">
        <v>16766</v>
      </c>
      <c r="G64" s="6">
        <v>14331</v>
      </c>
      <c r="H64" s="6">
        <v>9527</v>
      </c>
      <c r="I64" s="6">
        <v>40624</v>
      </c>
      <c r="J64" s="6">
        <v>18503</v>
      </c>
      <c r="K64" s="6">
        <v>15277</v>
      </c>
      <c r="L64" s="6">
        <v>10136</v>
      </c>
      <c r="M64" s="6">
        <v>43916</v>
      </c>
      <c r="N64" s="5">
        <v>1.2601</v>
      </c>
      <c r="O64" s="4">
        <v>34852</v>
      </c>
    </row>
    <row r="65" spans="1:15" x14ac:dyDescent="0.35">
      <c r="A65" s="3" t="s">
        <v>39</v>
      </c>
      <c r="B65" s="6">
        <v>1776</v>
      </c>
      <c r="C65" s="6">
        <v>1016</v>
      </c>
      <c r="D65" s="6">
        <v>653</v>
      </c>
      <c r="E65" s="6">
        <v>3445</v>
      </c>
      <c r="F65" s="6">
        <v>16957</v>
      </c>
      <c r="G65" s="6">
        <v>13625</v>
      </c>
      <c r="H65" s="6">
        <v>9667</v>
      </c>
      <c r="I65" s="6">
        <v>40249</v>
      </c>
      <c r="J65" s="6">
        <v>18733</v>
      </c>
      <c r="K65" s="6">
        <v>14640</v>
      </c>
      <c r="L65" s="6">
        <v>10320</v>
      </c>
      <c r="M65" s="6">
        <v>43693</v>
      </c>
      <c r="N65" s="5">
        <v>1.2537</v>
      </c>
      <c r="O65" s="4">
        <v>34852</v>
      </c>
    </row>
    <row r="66" spans="1:15" x14ac:dyDescent="0.35">
      <c r="A66" s="3" t="s">
        <v>40</v>
      </c>
      <c r="B66" s="6">
        <v>1815</v>
      </c>
      <c r="C66" s="6">
        <v>1066</v>
      </c>
      <c r="D66" s="6">
        <v>678</v>
      </c>
      <c r="E66" s="6">
        <v>3559</v>
      </c>
      <c r="F66" s="6">
        <v>17090</v>
      </c>
      <c r="G66" s="6">
        <v>13537</v>
      </c>
      <c r="H66" s="6">
        <v>9841</v>
      </c>
      <c r="I66" s="6">
        <v>40468</v>
      </c>
      <c r="J66" s="6">
        <v>18905</v>
      </c>
      <c r="K66" s="6">
        <v>14603</v>
      </c>
      <c r="L66" s="6">
        <v>10519</v>
      </c>
      <c r="M66" s="6">
        <v>44027</v>
      </c>
      <c r="N66" s="5">
        <v>1.2501</v>
      </c>
      <c r="O66" s="4">
        <v>35220</v>
      </c>
    </row>
    <row r="67" spans="1:15" x14ac:dyDescent="0.35">
      <c r="A67" s="3" t="s">
        <v>41</v>
      </c>
      <c r="B67" s="6">
        <v>1854</v>
      </c>
      <c r="C67" s="6">
        <v>1121</v>
      </c>
      <c r="D67" s="6">
        <v>715</v>
      </c>
      <c r="E67" s="6">
        <v>3690</v>
      </c>
      <c r="F67" s="6">
        <v>17783</v>
      </c>
      <c r="G67" s="6">
        <v>14131</v>
      </c>
      <c r="H67" s="6">
        <v>10437</v>
      </c>
      <c r="I67" s="6">
        <v>42351</v>
      </c>
      <c r="J67" s="6">
        <v>19638</v>
      </c>
      <c r="K67" s="6">
        <v>15251</v>
      </c>
      <c r="L67" s="6">
        <v>11152</v>
      </c>
      <c r="M67" s="6">
        <v>46041</v>
      </c>
      <c r="N67" s="5">
        <v>1.3072999999999999</v>
      </c>
      <c r="O67" s="4">
        <v>35220</v>
      </c>
    </row>
    <row r="68" spans="1:15" x14ac:dyDescent="0.35">
      <c r="A68" s="3" t="s">
        <v>42</v>
      </c>
      <c r="B68" s="6">
        <v>1964</v>
      </c>
      <c r="C68" s="6">
        <v>1153</v>
      </c>
      <c r="D68" s="6">
        <v>788</v>
      </c>
      <c r="E68" s="6">
        <v>3906</v>
      </c>
      <c r="F68" s="6">
        <v>17068</v>
      </c>
      <c r="G68" s="6">
        <v>14304</v>
      </c>
      <c r="H68" s="6">
        <v>9460</v>
      </c>
      <c r="I68" s="6">
        <v>40832</v>
      </c>
      <c r="J68" s="6">
        <v>19033</v>
      </c>
      <c r="K68" s="6">
        <v>15457</v>
      </c>
      <c r="L68" s="6">
        <v>10248</v>
      </c>
      <c r="M68" s="6">
        <v>44738</v>
      </c>
      <c r="N68" s="5">
        <v>1.2703</v>
      </c>
      <c r="O68" s="4">
        <v>35220</v>
      </c>
    </row>
    <row r="69" spans="1:15" x14ac:dyDescent="0.35">
      <c r="A69" s="3" t="s">
        <v>43</v>
      </c>
      <c r="B69" s="6">
        <v>2067</v>
      </c>
      <c r="C69" s="6">
        <v>1198</v>
      </c>
      <c r="D69" s="6">
        <v>866</v>
      </c>
      <c r="E69" s="6">
        <v>4132</v>
      </c>
      <c r="F69" s="6">
        <v>17202</v>
      </c>
      <c r="G69" s="6">
        <v>14360</v>
      </c>
      <c r="H69" s="6">
        <v>9037</v>
      </c>
      <c r="I69" s="6">
        <v>40599</v>
      </c>
      <c r="J69" s="6">
        <v>19269</v>
      </c>
      <c r="K69" s="6">
        <v>15558</v>
      </c>
      <c r="L69" s="6">
        <v>9903</v>
      </c>
      <c r="M69" s="6">
        <v>44730</v>
      </c>
      <c r="N69" s="5">
        <v>1.27</v>
      </c>
      <c r="O69" s="4">
        <v>35220</v>
      </c>
    </row>
    <row r="70" spans="1:15" x14ac:dyDescent="0.35">
      <c r="A70" s="3" t="s">
        <v>44</v>
      </c>
      <c r="B70" s="6">
        <v>2156</v>
      </c>
      <c r="C70" s="6">
        <v>1211</v>
      </c>
      <c r="D70" s="6">
        <v>927</v>
      </c>
      <c r="E70" s="6">
        <v>4294</v>
      </c>
      <c r="F70" s="6">
        <v>17364</v>
      </c>
      <c r="G70" s="6">
        <v>14364</v>
      </c>
      <c r="H70" s="6">
        <v>9191</v>
      </c>
      <c r="I70" s="6">
        <v>40919</v>
      </c>
      <c r="J70" s="6">
        <v>19519</v>
      </c>
      <c r="K70" s="6">
        <v>15575</v>
      </c>
      <c r="L70" s="6">
        <v>10119</v>
      </c>
      <c r="M70" s="6">
        <v>45213</v>
      </c>
      <c r="N70" s="5">
        <v>1.2705</v>
      </c>
      <c r="O70" s="4">
        <v>35587</v>
      </c>
    </row>
    <row r="71" spans="1:15" x14ac:dyDescent="0.35">
      <c r="A71" s="3" t="s">
        <v>45</v>
      </c>
      <c r="B71" s="6">
        <v>2223</v>
      </c>
      <c r="C71" s="6">
        <v>1263</v>
      </c>
      <c r="D71" s="6">
        <v>1005</v>
      </c>
      <c r="E71" s="6">
        <v>4491</v>
      </c>
      <c r="F71" s="6">
        <v>18031</v>
      </c>
      <c r="G71" s="6">
        <v>15219</v>
      </c>
      <c r="H71" s="6">
        <v>9762</v>
      </c>
      <c r="I71" s="6">
        <v>43013</v>
      </c>
      <c r="J71" s="6">
        <v>20254</v>
      </c>
      <c r="K71" s="6">
        <v>16483</v>
      </c>
      <c r="L71" s="6">
        <v>10767</v>
      </c>
      <c r="M71" s="6">
        <v>47503</v>
      </c>
      <c r="N71" s="5">
        <v>1.3349000000000002</v>
      </c>
      <c r="O71" s="4">
        <v>35587</v>
      </c>
    </row>
    <row r="72" spans="1:15" x14ac:dyDescent="0.35">
      <c r="A72" s="3" t="s">
        <v>46</v>
      </c>
      <c r="B72" s="6">
        <v>2277</v>
      </c>
      <c r="C72" s="6">
        <v>1319</v>
      </c>
      <c r="D72" s="6">
        <v>1112</v>
      </c>
      <c r="E72" s="6">
        <v>4708</v>
      </c>
      <c r="F72" s="6">
        <v>17752</v>
      </c>
      <c r="G72" s="6">
        <v>14575</v>
      </c>
      <c r="H72" s="6">
        <v>9631</v>
      </c>
      <c r="I72" s="6">
        <v>41959</v>
      </c>
      <c r="J72" s="6">
        <v>20029</v>
      </c>
      <c r="K72" s="6">
        <v>15894</v>
      </c>
      <c r="L72" s="6">
        <v>10743</v>
      </c>
      <c r="M72" s="6">
        <v>46667</v>
      </c>
      <c r="N72" s="5">
        <v>1.3113999999999999</v>
      </c>
      <c r="O72" s="4">
        <v>35587</v>
      </c>
    </row>
    <row r="73" spans="1:15" x14ac:dyDescent="0.35">
      <c r="A73" s="3" t="s">
        <v>47</v>
      </c>
      <c r="B73" s="6">
        <v>2323</v>
      </c>
      <c r="C73" s="6">
        <v>1415</v>
      </c>
      <c r="D73" s="6">
        <v>1263</v>
      </c>
      <c r="E73" s="6">
        <v>5001</v>
      </c>
      <c r="F73" s="6">
        <v>17624</v>
      </c>
      <c r="G73" s="6">
        <v>14204</v>
      </c>
      <c r="H73" s="6">
        <v>9045</v>
      </c>
      <c r="I73" s="6">
        <v>40873</v>
      </c>
      <c r="J73" s="6">
        <v>19947</v>
      </c>
      <c r="K73" s="6">
        <v>15619</v>
      </c>
      <c r="L73" s="6">
        <v>10307</v>
      </c>
      <c r="M73" s="6">
        <v>45874</v>
      </c>
      <c r="N73" s="5">
        <v>1.2890999999999999</v>
      </c>
      <c r="O73" s="4">
        <v>35587</v>
      </c>
    </row>
    <row r="74" spans="1:15" x14ac:dyDescent="0.35">
      <c r="A74" s="3" t="s">
        <v>48</v>
      </c>
      <c r="B74" s="6">
        <v>2312</v>
      </c>
      <c r="C74" s="6">
        <v>1491</v>
      </c>
      <c r="D74" s="6">
        <v>1458</v>
      </c>
      <c r="E74" s="6">
        <v>5261</v>
      </c>
      <c r="F74" s="6">
        <v>17234</v>
      </c>
      <c r="G74" s="6">
        <v>14084</v>
      </c>
      <c r="H74" s="6">
        <v>8938</v>
      </c>
      <c r="I74" s="6">
        <v>40256</v>
      </c>
      <c r="J74" s="6">
        <v>19546</v>
      </c>
      <c r="K74" s="6">
        <v>15574</v>
      </c>
      <c r="L74" s="6">
        <v>10396</v>
      </c>
      <c r="M74" s="6">
        <v>45516</v>
      </c>
      <c r="N74" s="5">
        <v>1.266</v>
      </c>
      <c r="O74" s="4">
        <v>35952</v>
      </c>
    </row>
    <row r="75" spans="1:15" x14ac:dyDescent="0.35">
      <c r="A75" s="3" t="s">
        <v>49</v>
      </c>
      <c r="B75" s="6">
        <v>2292</v>
      </c>
      <c r="C75" s="6">
        <v>1442</v>
      </c>
      <c r="D75" s="6">
        <v>1494</v>
      </c>
      <c r="E75" s="6">
        <v>5228</v>
      </c>
      <c r="F75" s="6">
        <v>17393</v>
      </c>
      <c r="G75" s="6">
        <v>14849</v>
      </c>
      <c r="H75" s="6">
        <v>10602</v>
      </c>
      <c r="I75" s="6">
        <v>42844</v>
      </c>
      <c r="J75" s="6">
        <v>19685</v>
      </c>
      <c r="K75" s="6">
        <v>16291</v>
      </c>
      <c r="L75" s="6">
        <v>12096</v>
      </c>
      <c r="M75" s="6">
        <v>48072</v>
      </c>
      <c r="N75" s="5">
        <v>1.3371000000000002</v>
      </c>
      <c r="O75" s="4">
        <v>35952</v>
      </c>
    </row>
    <row r="76" spans="1:15" x14ac:dyDescent="0.35">
      <c r="A76" s="3" t="s">
        <v>50</v>
      </c>
      <c r="B76" s="6">
        <v>2291</v>
      </c>
      <c r="C76" s="6">
        <v>1567</v>
      </c>
      <c r="D76" s="6">
        <v>1618</v>
      </c>
      <c r="E76" s="6">
        <v>5476</v>
      </c>
      <c r="F76" s="6">
        <v>17181</v>
      </c>
      <c r="G76" s="6">
        <v>15505</v>
      </c>
      <c r="H76" s="6">
        <v>11259</v>
      </c>
      <c r="I76" s="6">
        <v>43945</v>
      </c>
      <c r="J76" s="6">
        <v>19472</v>
      </c>
      <c r="K76" s="6">
        <v>17072</v>
      </c>
      <c r="L76" s="6">
        <v>12878</v>
      </c>
      <c r="M76" s="6">
        <v>49421</v>
      </c>
      <c r="N76" s="5">
        <v>1.3747</v>
      </c>
      <c r="O76" s="4">
        <v>35952</v>
      </c>
    </row>
    <row r="77" spans="1:15" x14ac:dyDescent="0.35">
      <c r="A77" s="3" t="s">
        <v>78</v>
      </c>
      <c r="B77" s="6">
        <v>2295</v>
      </c>
      <c r="C77" s="6">
        <v>1659</v>
      </c>
      <c r="D77" s="6">
        <v>1723</v>
      </c>
      <c r="E77" s="6">
        <v>5677</v>
      </c>
      <c r="F77" s="6">
        <v>17011</v>
      </c>
      <c r="G77" s="6">
        <v>14906</v>
      </c>
      <c r="H77" s="6">
        <v>11879</v>
      </c>
      <c r="I77" s="6">
        <v>43796</v>
      </c>
      <c r="J77" s="6">
        <v>19305</v>
      </c>
      <c r="K77" s="6">
        <v>16565</v>
      </c>
      <c r="L77" s="6">
        <v>13602</v>
      </c>
      <c r="M77" s="6">
        <v>49473</v>
      </c>
      <c r="N77" s="5">
        <v>1.3761000000000001</v>
      </c>
      <c r="O77" s="4">
        <v>35952</v>
      </c>
    </row>
    <row r="78" spans="1:15" x14ac:dyDescent="0.35">
      <c r="A78" s="3" t="s">
        <v>79</v>
      </c>
      <c r="B78" s="6">
        <v>2300</v>
      </c>
      <c r="C78" s="6">
        <v>1671</v>
      </c>
      <c r="D78" s="6">
        <v>1793</v>
      </c>
      <c r="E78" s="6">
        <v>5764</v>
      </c>
      <c r="F78" s="6">
        <v>17303</v>
      </c>
      <c r="G78" s="6">
        <v>14618</v>
      </c>
      <c r="H78" s="6">
        <v>11555</v>
      </c>
      <c r="I78" s="6">
        <v>43477</v>
      </c>
      <c r="J78" s="6">
        <v>19603</v>
      </c>
      <c r="K78" s="6">
        <v>16289</v>
      </c>
      <c r="L78" s="6">
        <v>13349</v>
      </c>
      <c r="M78" s="6">
        <v>49241</v>
      </c>
      <c r="N78" s="5">
        <v>1.3560000000000001</v>
      </c>
      <c r="O78" s="4">
        <v>36313</v>
      </c>
    </row>
    <row r="79" spans="1:15" x14ac:dyDescent="0.35">
      <c r="A79" s="3" t="s">
        <v>80</v>
      </c>
      <c r="B79" s="6">
        <v>2310</v>
      </c>
      <c r="C79" s="6">
        <v>1663</v>
      </c>
      <c r="D79" s="6">
        <v>1868</v>
      </c>
      <c r="E79" s="6">
        <v>5841</v>
      </c>
      <c r="F79" s="6">
        <v>17694</v>
      </c>
      <c r="G79" s="6">
        <v>15785</v>
      </c>
      <c r="H79" s="6">
        <v>12692</v>
      </c>
      <c r="I79" s="6">
        <v>46171</v>
      </c>
      <c r="J79" s="6">
        <v>20004</v>
      </c>
      <c r="K79" s="6">
        <v>17448</v>
      </c>
      <c r="L79" s="6">
        <v>14560</v>
      </c>
      <c r="M79" s="6">
        <v>52012</v>
      </c>
      <c r="N79" s="5">
        <v>1.4322999999999999</v>
      </c>
      <c r="O79" s="4">
        <v>36313</v>
      </c>
    </row>
    <row r="80" spans="1:15" x14ac:dyDescent="0.35">
      <c r="A80" s="3" t="s">
        <v>93</v>
      </c>
      <c r="B80" s="6">
        <v>2332</v>
      </c>
      <c r="C80" s="6">
        <v>1757</v>
      </c>
      <c r="D80" s="6">
        <v>1947</v>
      </c>
      <c r="E80" s="6">
        <v>6036</v>
      </c>
      <c r="F80" s="6">
        <v>17538</v>
      </c>
      <c r="G80" s="6">
        <v>15334</v>
      </c>
      <c r="H80" s="6">
        <v>12426</v>
      </c>
      <c r="I80" s="6">
        <v>45298</v>
      </c>
      <c r="J80" s="6">
        <v>19870</v>
      </c>
      <c r="K80" s="6">
        <v>17091</v>
      </c>
      <c r="L80" s="6">
        <v>14373</v>
      </c>
      <c r="M80" s="6">
        <v>51334</v>
      </c>
      <c r="N80" s="5">
        <v>1.4136</v>
      </c>
      <c r="O80" s="4">
        <v>36313</v>
      </c>
    </row>
    <row r="81" spans="1:15" x14ac:dyDescent="0.35">
      <c r="A81" s="3" t="s">
        <v>94</v>
      </c>
      <c r="B81" s="7">
        <v>2349</v>
      </c>
      <c r="C81" s="7">
        <v>1783</v>
      </c>
      <c r="D81" s="7">
        <v>2031</v>
      </c>
      <c r="E81" s="7">
        <v>6163</v>
      </c>
      <c r="F81" s="7">
        <v>17487</v>
      </c>
      <c r="G81" s="7">
        <v>15000</v>
      </c>
      <c r="H81" s="7">
        <v>12637</v>
      </c>
      <c r="I81" s="7">
        <v>45125</v>
      </c>
      <c r="J81" s="7">
        <v>19836</v>
      </c>
      <c r="K81" s="7">
        <v>16783</v>
      </c>
      <c r="L81" s="7">
        <v>14669</v>
      </c>
      <c r="M81" s="7">
        <v>51287</v>
      </c>
      <c r="N81" s="5">
        <v>1.4124000000000001</v>
      </c>
      <c r="O81" s="4">
        <v>36313</v>
      </c>
    </row>
    <row r="82" spans="1:15" x14ac:dyDescent="0.35">
      <c r="A82" s="3" t="s">
        <v>95</v>
      </c>
      <c r="B82" s="7">
        <v>2362</v>
      </c>
      <c r="C82" s="7">
        <v>1816</v>
      </c>
      <c r="D82" s="7">
        <v>2094</v>
      </c>
      <c r="E82" s="7">
        <v>6272</v>
      </c>
      <c r="F82" s="7">
        <v>17285</v>
      </c>
      <c r="G82" s="7">
        <v>15090</v>
      </c>
      <c r="H82" s="7">
        <v>12905</v>
      </c>
      <c r="I82" s="7">
        <v>45281</v>
      </c>
      <c r="J82" s="7">
        <v>19647</v>
      </c>
      <c r="K82" s="7">
        <v>16906</v>
      </c>
      <c r="L82" s="7">
        <v>14999</v>
      </c>
      <c r="M82" s="7">
        <v>51553</v>
      </c>
      <c r="N82" s="9">
        <v>1.4057999999999999</v>
      </c>
      <c r="O82" s="4">
        <v>36670</v>
      </c>
    </row>
    <row r="83" spans="1:15" x14ac:dyDescent="0.35">
      <c r="A83" s="3" t="s">
        <v>96</v>
      </c>
      <c r="B83" s="7">
        <v>2365</v>
      </c>
      <c r="C83" s="7">
        <v>1862</v>
      </c>
      <c r="D83" s="7">
        <v>2180</v>
      </c>
      <c r="E83" s="7">
        <v>6408</v>
      </c>
      <c r="F83" s="7">
        <v>17521</v>
      </c>
      <c r="G83" s="7">
        <v>16368</v>
      </c>
      <c r="H83" s="7">
        <v>14339</v>
      </c>
      <c r="I83" s="7">
        <v>48227</v>
      </c>
      <c r="J83" s="7">
        <v>19886</v>
      </c>
      <c r="K83" s="7">
        <v>18229</v>
      </c>
      <c r="L83" s="7">
        <v>16519</v>
      </c>
      <c r="M83" s="7">
        <v>54635</v>
      </c>
      <c r="N83" s="9">
        <v>1.4899</v>
      </c>
      <c r="O83" s="4">
        <v>36670</v>
      </c>
    </row>
    <row r="84" spans="1:15" x14ac:dyDescent="0.35">
      <c r="A84" s="3" t="s">
        <v>97</v>
      </c>
      <c r="B84" s="7">
        <v>2377</v>
      </c>
      <c r="C84" s="7">
        <v>1975</v>
      </c>
      <c r="D84" s="7">
        <v>2282</v>
      </c>
      <c r="E84" s="7">
        <v>6634</v>
      </c>
      <c r="F84" s="7">
        <v>16836</v>
      </c>
      <c r="G84" s="7">
        <v>15605</v>
      </c>
      <c r="H84" s="7">
        <v>13823</v>
      </c>
      <c r="I84" s="7">
        <v>46264</v>
      </c>
      <c r="J84" s="7">
        <v>19213</v>
      </c>
      <c r="K84" s="7">
        <v>17580</v>
      </c>
      <c r="L84" s="7">
        <v>16105</v>
      </c>
      <c r="M84" s="7">
        <v>52898</v>
      </c>
      <c r="N84" s="8">
        <v>1.4424999999999999</v>
      </c>
      <c r="O84" s="4">
        <v>36670</v>
      </c>
    </row>
    <row r="85" spans="1:15" x14ac:dyDescent="0.35">
      <c r="A85" s="3" t="s">
        <v>98</v>
      </c>
      <c r="B85" s="7">
        <v>2398</v>
      </c>
      <c r="C85" s="7">
        <v>1996</v>
      </c>
      <c r="D85" s="7">
        <v>2343</v>
      </c>
      <c r="E85" s="7">
        <v>6736</v>
      </c>
      <c r="F85" s="7">
        <v>16719</v>
      </c>
      <c r="G85" s="7">
        <v>15653</v>
      </c>
      <c r="H85" s="7">
        <v>13771</v>
      </c>
      <c r="I85" s="7">
        <v>46143</v>
      </c>
      <c r="J85" s="7">
        <v>19117</v>
      </c>
      <c r="K85" s="7">
        <v>17649</v>
      </c>
      <c r="L85" s="7">
        <v>16114</v>
      </c>
      <c r="M85" s="7">
        <v>52879</v>
      </c>
      <c r="N85" s="8">
        <v>1.4419999999999999</v>
      </c>
      <c r="O85" s="4">
        <v>36670</v>
      </c>
    </row>
    <row r="86" spans="1:15" x14ac:dyDescent="0.35">
      <c r="A86" s="3" t="s">
        <v>99</v>
      </c>
      <c r="B86" s="7">
        <v>2415</v>
      </c>
      <c r="C86" s="7">
        <v>1998</v>
      </c>
      <c r="D86" s="7">
        <v>2425</v>
      </c>
      <c r="E86" s="7">
        <v>6838</v>
      </c>
      <c r="F86" s="7">
        <v>17121</v>
      </c>
      <c r="G86" s="7">
        <v>15802</v>
      </c>
      <c r="H86" s="7">
        <v>14356</v>
      </c>
      <c r="I86" s="7">
        <v>47279</v>
      </c>
      <c r="J86" s="7">
        <v>19536</v>
      </c>
      <c r="K86" s="7">
        <v>17799</v>
      </c>
      <c r="L86" s="7">
        <v>16781</v>
      </c>
      <c r="M86" s="7">
        <v>54117</v>
      </c>
      <c r="N86" s="8">
        <v>1.4617</v>
      </c>
      <c r="O86" s="4">
        <v>37022</v>
      </c>
    </row>
    <row r="87" spans="1:15" x14ac:dyDescent="0.35">
      <c r="A87" s="3" t="s">
        <v>100</v>
      </c>
      <c r="B87" s="7">
        <f>2437508.22441935/1000</f>
        <v>2437.50822441935</v>
      </c>
      <c r="C87" s="7">
        <f>1993581/1000</f>
        <v>1993.5809999999999</v>
      </c>
      <c r="D87" s="7">
        <f>2508719/1000</f>
        <v>2508.7190000000001</v>
      </c>
      <c r="E87" s="7">
        <f>6939808/1000</f>
        <v>6939.808</v>
      </c>
      <c r="F87" s="7">
        <f>17492115/1000</f>
        <v>17492.115000000002</v>
      </c>
      <c r="G87" s="7">
        <f>16839144/1000</f>
        <v>16839.144</v>
      </c>
      <c r="H87" s="7">
        <f>16024951/1000</f>
        <v>16024.950999999999</v>
      </c>
      <c r="I87" s="7">
        <f>50356210/1000</f>
        <v>50356.21</v>
      </c>
      <c r="J87" s="7">
        <v>19930</v>
      </c>
      <c r="K87" s="7">
        <v>18833</v>
      </c>
      <c r="L87" s="7">
        <v>18534</v>
      </c>
      <c r="M87" s="7">
        <v>57296</v>
      </c>
      <c r="N87" s="8">
        <v>1.5476000000000001</v>
      </c>
      <c r="O87" s="4">
        <v>37022</v>
      </c>
    </row>
    <row r="88" spans="1:15" x14ac:dyDescent="0.35">
      <c r="A88" s="3" t="s">
        <v>101</v>
      </c>
      <c r="B88" s="7">
        <v>2449</v>
      </c>
      <c r="C88" s="7">
        <v>1992</v>
      </c>
      <c r="D88" s="7">
        <v>2530</v>
      </c>
      <c r="E88" s="7">
        <v>6971</v>
      </c>
      <c r="F88" s="7">
        <v>17269</v>
      </c>
      <c r="G88" s="7">
        <v>16156</v>
      </c>
      <c r="H88" s="7">
        <v>15476</v>
      </c>
      <c r="I88" s="7">
        <v>48902</v>
      </c>
      <c r="J88" s="7">
        <v>19717</v>
      </c>
      <c r="K88" s="7">
        <v>18149</v>
      </c>
      <c r="L88" s="7">
        <v>18006</v>
      </c>
      <c r="M88" s="7">
        <v>55873</v>
      </c>
      <c r="N88" s="8">
        <v>1.5092000000000001</v>
      </c>
      <c r="O88" s="4">
        <v>37022</v>
      </c>
    </row>
    <row r="89" spans="1:15" x14ac:dyDescent="0.35">
      <c r="A89" s="3" t="s">
        <v>102</v>
      </c>
      <c r="B89" s="7">
        <v>2466</v>
      </c>
      <c r="C89" s="7">
        <v>2093</v>
      </c>
      <c r="D89" s="7">
        <v>2632</v>
      </c>
      <c r="E89" s="7">
        <v>7190</v>
      </c>
      <c r="F89" s="7">
        <v>16800</v>
      </c>
      <c r="G89" s="7">
        <v>15967</v>
      </c>
      <c r="H89" s="7">
        <v>15276</v>
      </c>
      <c r="I89" s="7">
        <v>48043</v>
      </c>
      <c r="J89" s="7">
        <v>19266</v>
      </c>
      <c r="K89" s="7">
        <v>18060</v>
      </c>
      <c r="L89" s="7">
        <v>17907</v>
      </c>
      <c r="M89" s="7">
        <v>55233</v>
      </c>
      <c r="N89" s="8">
        <v>1.4919</v>
      </c>
      <c r="O89" s="4">
        <v>37022</v>
      </c>
    </row>
    <row r="90" spans="1:15" x14ac:dyDescent="0.35">
      <c r="A90" s="3" t="s">
        <v>103</v>
      </c>
      <c r="B90" s="7">
        <v>2500</v>
      </c>
      <c r="C90" s="7">
        <v>2207</v>
      </c>
      <c r="D90" s="7">
        <v>2614</v>
      </c>
      <c r="E90" s="7">
        <v>7322</v>
      </c>
      <c r="F90" s="7">
        <v>16503</v>
      </c>
      <c r="G90" s="7">
        <v>17132</v>
      </c>
      <c r="H90" s="7">
        <v>15976</v>
      </c>
      <c r="I90" s="7">
        <v>49611</v>
      </c>
      <c r="J90" s="7">
        <v>19003</v>
      </c>
      <c r="K90" s="7">
        <v>19339</v>
      </c>
      <c r="L90" s="7">
        <v>18591</v>
      </c>
      <c r="M90" s="7">
        <v>56932</v>
      </c>
      <c r="N90" s="8">
        <v>1.5235000000000001</v>
      </c>
      <c r="O90" s="4">
        <v>37370</v>
      </c>
    </row>
    <row r="91" spans="1:15" x14ac:dyDescent="0.35">
      <c r="A91" s="3" t="s">
        <v>104</v>
      </c>
      <c r="B91" s="7">
        <v>2509</v>
      </c>
      <c r="C91" s="7">
        <v>2257</v>
      </c>
      <c r="D91" s="7">
        <v>2805</v>
      </c>
      <c r="E91" s="7">
        <v>7571</v>
      </c>
      <c r="F91" s="7">
        <v>17281</v>
      </c>
      <c r="G91" s="7">
        <v>18007</v>
      </c>
      <c r="H91" s="7">
        <v>17386</v>
      </c>
      <c r="I91" s="7">
        <v>52673</v>
      </c>
      <c r="J91" s="7">
        <v>19789</v>
      </c>
      <c r="K91" s="7">
        <v>20264</v>
      </c>
      <c r="L91" s="7">
        <v>20191</v>
      </c>
      <c r="M91" s="7">
        <v>60245</v>
      </c>
      <c r="N91" s="8">
        <v>1.6121000000000001</v>
      </c>
      <c r="O91" s="4">
        <v>37370</v>
      </c>
    </row>
    <row r="92" spans="1:15" x14ac:dyDescent="0.35">
      <c r="A92" s="3" t="s">
        <v>105</v>
      </c>
      <c r="B92" s="7">
        <v>2554</v>
      </c>
      <c r="C92" s="7">
        <v>2271</v>
      </c>
      <c r="D92" s="7">
        <v>2836</v>
      </c>
      <c r="E92" s="7">
        <v>7660</v>
      </c>
      <c r="F92" s="7">
        <v>16525</v>
      </c>
      <c r="G92" s="7">
        <v>17619</v>
      </c>
      <c r="H92" s="7">
        <v>16482</v>
      </c>
      <c r="I92" s="7">
        <v>50626</v>
      </c>
      <c r="J92" s="7">
        <v>19079</v>
      </c>
      <c r="K92" s="7">
        <v>19889</v>
      </c>
      <c r="L92" s="7">
        <v>19318</v>
      </c>
      <c r="M92" s="7">
        <v>58286</v>
      </c>
      <c r="N92" s="8">
        <v>1.5826</v>
      </c>
      <c r="O92" s="4">
        <v>36828</v>
      </c>
    </row>
    <row r="93" spans="1:15" x14ac:dyDescent="0.35">
      <c r="A93" s="3" t="s">
        <v>106</v>
      </c>
      <c r="B93" s="7">
        <v>2586</v>
      </c>
      <c r="C93" s="7">
        <v>2339</v>
      </c>
      <c r="D93" s="7">
        <v>2906</v>
      </c>
      <c r="E93" s="7">
        <v>7830</v>
      </c>
      <c r="F93" s="7">
        <v>16141</v>
      </c>
      <c r="G93" s="7">
        <v>17258</v>
      </c>
      <c r="H93" s="7">
        <v>16165</v>
      </c>
      <c r="I93" s="7">
        <v>49564</v>
      </c>
      <c r="J93" s="7">
        <v>18727</v>
      </c>
      <c r="K93" s="7">
        <v>19596</v>
      </c>
      <c r="L93" s="7">
        <v>19071</v>
      </c>
      <c r="M93" s="7">
        <v>57394</v>
      </c>
      <c r="N93" s="8">
        <v>1.5584</v>
      </c>
      <c r="O93" s="4">
        <v>36828</v>
      </c>
    </row>
    <row r="94" spans="1:15" x14ac:dyDescent="0.35">
      <c r="A94" s="3" t="s">
        <v>107</v>
      </c>
      <c r="B94" s="7">
        <v>2627</v>
      </c>
      <c r="C94" s="7">
        <v>2388</v>
      </c>
      <c r="D94" s="7">
        <v>2967</v>
      </c>
      <c r="E94" s="7">
        <v>7982</v>
      </c>
      <c r="F94" s="7">
        <v>16229</v>
      </c>
      <c r="G94" s="7">
        <v>17996</v>
      </c>
      <c r="H94" s="7">
        <v>16544</v>
      </c>
      <c r="I94" s="7">
        <v>50769</v>
      </c>
      <c r="J94" s="7">
        <v>18856</v>
      </c>
      <c r="K94" s="7">
        <v>20384</v>
      </c>
      <c r="L94" s="7">
        <v>19511</v>
      </c>
      <c r="M94" s="7">
        <v>58751</v>
      </c>
      <c r="N94" s="8">
        <v>1.5952745406707107</v>
      </c>
      <c r="O94" s="4">
        <v>36828</v>
      </c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Parc_Téléphonie_Mobile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2025-10-21T22:49:37Z</dcterms:modified>
</cp:coreProperties>
</file>