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1189486B-D9A0-499D-8F70-805B3DFA9CB6}" xr6:coauthVersionLast="47" xr6:coauthVersionMax="47" xr10:uidLastSave="{00000000-0000-0000-0000-000000000000}"/>
  <bookViews>
    <workbookView xWindow="-120" yWindow="-120" windowWidth="20730" windowHeight="11040" xr2:uid="{DE7574C6-B1B2-486D-A9DF-78583A004A70}"/>
  </bookViews>
  <sheets>
    <sheet name="حصر النتيجة العامة  (المصاريف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G34" i="1" s="1"/>
  <c r="H34" i="1"/>
  <c r="F34" i="1"/>
  <c r="E34" i="1"/>
  <c r="D34" i="1"/>
  <c r="G33" i="1"/>
  <c r="H32" i="1"/>
  <c r="H37" i="1" s="1"/>
  <c r="H39" i="1" s="1"/>
  <c r="G32" i="1"/>
  <c r="F32" i="1"/>
  <c r="F37" i="1" s="1"/>
  <c r="F39" i="1" s="1"/>
  <c r="E32" i="1"/>
  <c r="E37" i="1" s="1"/>
  <c r="E39" i="1" s="1"/>
  <c r="D32" i="1"/>
  <c r="D37" i="1" s="1"/>
  <c r="D39" i="1" s="1"/>
  <c r="F30" i="1"/>
  <c r="G29" i="1"/>
  <c r="G28" i="1"/>
  <c r="G27" i="1"/>
  <c r="K26" i="1"/>
  <c r="J26" i="1"/>
  <c r="G26" i="1"/>
  <c r="G24" i="1" s="1"/>
  <c r="L25" i="1"/>
  <c r="L26" i="1" s="1"/>
  <c r="K25" i="1"/>
  <c r="J25" i="1"/>
  <c r="G25" i="1"/>
  <c r="H24" i="1"/>
  <c r="F24" i="1"/>
  <c r="E24" i="1"/>
  <c r="D24" i="1"/>
  <c r="D30" i="1" s="1"/>
  <c r="H22" i="1"/>
  <c r="G22" i="1"/>
  <c r="H21" i="1"/>
  <c r="G21" i="1"/>
  <c r="H20" i="1"/>
  <c r="G20" i="1"/>
  <c r="H19" i="1"/>
  <c r="G19" i="1"/>
  <c r="H18" i="1"/>
  <c r="G18" i="1"/>
  <c r="L17" i="1"/>
  <c r="L18" i="1" s="1"/>
  <c r="K17" i="1"/>
  <c r="K18" i="1" s="1"/>
  <c r="J17" i="1"/>
  <c r="J18" i="1" s="1"/>
  <c r="H17" i="1"/>
  <c r="H15" i="1" s="1"/>
  <c r="H30" i="1" s="1"/>
  <c r="G17" i="1"/>
  <c r="H16" i="1"/>
  <c r="G16" i="1"/>
  <c r="G15" i="1" s="1"/>
  <c r="F15" i="1"/>
  <c r="E15" i="1"/>
  <c r="E30" i="1" s="1"/>
  <c r="D15" i="1"/>
  <c r="G37" i="1" l="1"/>
  <c r="G30" i="1"/>
  <c r="G39" i="1" l="1"/>
</calcChain>
</file>

<file path=xl/sharedStrings.xml><?xml version="1.0" encoding="utf-8"?>
<sst xmlns="http://schemas.openxmlformats.org/spreadsheetml/2006/main" count="40" uniqueCount="37">
  <si>
    <t xml:space="preserve">حصر النتيجة العامة لميزانية 2024 (النفقات)  </t>
  </si>
  <si>
    <t>طبقا للمواد 171,172,203 و 204 من القانون التنظيمي 113.14 والمرسوم رقم 2.17.287 الصادرفي 09 يونيو 2017</t>
  </si>
  <si>
    <t xml:space="preserve">بــــــيـــــان </t>
  </si>
  <si>
    <t>الـــــنـــفــــقــات</t>
  </si>
  <si>
    <t>مجموع الاعتمادات المفتوحة</t>
  </si>
  <si>
    <t>المصاريف الملتزم بها</t>
  </si>
  <si>
    <t>الحوالات الصادرة والمؤشر عليها</t>
  </si>
  <si>
    <t>الاعتمادات المرحلة</t>
  </si>
  <si>
    <t>الاعتمادات الملغاة</t>
  </si>
  <si>
    <t xml:space="preserve">1-الميزانية                                            </t>
  </si>
  <si>
    <t>الجزء الأول</t>
  </si>
  <si>
    <t>مجموع النفقات</t>
  </si>
  <si>
    <t>نفقات المنتخبين</t>
  </si>
  <si>
    <t>نفقات الموظفين</t>
  </si>
  <si>
    <t>نفقات تسديد الديون</t>
  </si>
  <si>
    <t>النفقات المتعلقة بالالتزامات المالية الناتجة عن الاتفاقيات والعقود المبرمة</t>
  </si>
  <si>
    <t>نفقات تنفيذ الأحكام</t>
  </si>
  <si>
    <t>الاعانات والمساعدات المقدمة للجمعيات</t>
  </si>
  <si>
    <t>نفقات مختلفة</t>
  </si>
  <si>
    <t>الجزء الثاني</t>
  </si>
  <si>
    <t>نفقات الأشغال</t>
  </si>
  <si>
    <t>استهلاك رأسمال الدين المقترض</t>
  </si>
  <si>
    <t>الامدادات الممنوحة</t>
  </si>
  <si>
    <t>حصص المساهمات</t>
  </si>
  <si>
    <t>مجموع الميزانية</t>
  </si>
  <si>
    <t>2-الحسابات الخصوصية</t>
  </si>
  <si>
    <t>1-حسابات مرصودة لأمور خصوصية</t>
  </si>
  <si>
    <t>حساب المبادرة الوطنية للتنمية البشرية</t>
  </si>
  <si>
    <t>2-حسابات النفقات من المخصصات</t>
  </si>
  <si>
    <t>حساب مستحقات الإنارة العمومية</t>
  </si>
  <si>
    <t>حساب مستحقات نقاط الماء العمومية</t>
  </si>
  <si>
    <t>مجموع الحسابات الخصوصية</t>
  </si>
  <si>
    <t>مجموع الميزانيات الملحقة</t>
  </si>
  <si>
    <t>المجموع العام</t>
  </si>
  <si>
    <t>أيت ملول في : .................................</t>
  </si>
  <si>
    <t>الآمر بالصرف</t>
  </si>
  <si>
    <t>تأشيرة الخازن الإقليمي لانزكان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</si>
</sst>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readingOrder="2"/>
    </xf>
    <xf numFmtId="0" fontId="4" fillId="2" borderId="7" xfId="0" applyFont="1" applyFill="1" applyBorder="1" applyAlignment="1">
      <alignment horizontal="center" vertical="center" readingOrder="2"/>
    </xf>
    <xf numFmtId="0" fontId="4" fillId="2" borderId="8" xfId="0" applyFont="1" applyFill="1" applyBorder="1" applyAlignment="1">
      <alignment horizontal="center" vertical="center" readingOrder="2"/>
    </xf>
    <xf numFmtId="0" fontId="4" fillId="3" borderId="0" xfId="0" applyFont="1" applyFill="1" applyAlignment="1">
      <alignment horizontal="center" vertical="center" wrapText="1" readingOrder="2"/>
    </xf>
    <xf numFmtId="0" fontId="4" fillId="3" borderId="0" xfId="0" applyFont="1" applyFill="1" applyAlignment="1">
      <alignment horizontal="center" vertical="center" readingOrder="2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right" vertical="center" readingOrder="2"/>
    </xf>
    <xf numFmtId="0" fontId="8" fillId="6" borderId="10" xfId="0" applyFont="1" applyFill="1" applyBorder="1" applyAlignment="1">
      <alignment horizontal="right" vertical="center" readingOrder="2"/>
    </xf>
    <xf numFmtId="0" fontId="8" fillId="6" borderId="11" xfId="0" applyFont="1" applyFill="1" applyBorder="1" applyAlignment="1">
      <alignment horizontal="right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6" borderId="9" xfId="0" applyFont="1" applyFill="1" applyBorder="1" applyAlignment="1">
      <alignment horizontal="right" vertical="center"/>
    </xf>
    <xf numFmtId="0" fontId="4" fillId="6" borderId="10" xfId="0" applyFont="1" applyFill="1" applyBorder="1" applyAlignment="1">
      <alignment horizontal="right" vertical="center"/>
    </xf>
    <xf numFmtId="0" fontId="4" fillId="6" borderId="11" xfId="0" applyFont="1" applyFill="1" applyBorder="1" applyAlignment="1">
      <alignment horizontal="right" vertical="center"/>
    </xf>
    <xf numFmtId="0" fontId="4" fillId="7" borderId="9" xfId="0" applyFont="1" applyFill="1" applyBorder="1" applyAlignment="1">
      <alignment horizontal="right" vertical="center" wrapText="1"/>
    </xf>
    <xf numFmtId="0" fontId="4" fillId="7" borderId="10" xfId="0" applyFont="1" applyFill="1" applyBorder="1" applyAlignment="1">
      <alignment horizontal="right" vertical="center" wrapText="1"/>
    </xf>
    <xf numFmtId="0" fontId="4" fillId="7" borderId="11" xfId="0" applyFont="1" applyFill="1" applyBorder="1" applyAlignment="1">
      <alignment horizontal="right" vertical="center" wrapText="1"/>
    </xf>
    <xf numFmtId="4" fontId="6" fillId="7" borderId="12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4" fontId="9" fillId="3" borderId="1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4" fontId="0" fillId="0" borderId="0" xfId="0" applyNumberFormat="1"/>
    <xf numFmtId="4" fontId="10" fillId="3" borderId="0" xfId="0" applyNumberFormat="1" applyFont="1" applyFill="1" applyAlignment="1">
      <alignment horizontal="center" vertical="center"/>
    </xf>
    <xf numFmtId="0" fontId="4" fillId="8" borderId="9" xfId="0" applyFont="1" applyFill="1" applyBorder="1" applyAlignment="1">
      <alignment horizontal="right" vertical="center" wrapText="1" readingOrder="2"/>
    </xf>
    <xf numFmtId="0" fontId="4" fillId="8" borderId="10" xfId="0" applyFont="1" applyFill="1" applyBorder="1" applyAlignment="1">
      <alignment horizontal="right" vertical="center" wrapText="1" readingOrder="2"/>
    </xf>
    <xf numFmtId="0" fontId="4" fillId="8" borderId="11" xfId="0" applyFont="1" applyFill="1" applyBorder="1" applyAlignment="1">
      <alignment horizontal="right" vertical="center" wrapText="1" readingOrder="2"/>
    </xf>
    <xf numFmtId="4" fontId="9" fillId="8" borderId="9" xfId="0" applyNumberFormat="1" applyFont="1" applyFill="1" applyBorder="1" applyAlignment="1">
      <alignment horizontal="center" vertical="center"/>
    </xf>
    <xf numFmtId="4" fontId="9" fillId="8" borderId="1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4" fontId="9" fillId="3" borderId="14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 wrapText="1"/>
    </xf>
    <xf numFmtId="164" fontId="1" fillId="0" borderId="0" xfId="1" applyFont="1"/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4" fontId="6" fillId="5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3147</xdr:colOff>
      <xdr:row>0</xdr:row>
      <xdr:rowOff>0</xdr:rowOff>
    </xdr:from>
    <xdr:to>
      <xdr:col>4</xdr:col>
      <xdr:colOff>0</xdr:colOff>
      <xdr:row>4</xdr:row>
      <xdr:rowOff>404813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86E4ABB-7E80-43CB-8C3E-F93F44EB9FDF}"/>
            </a:ext>
          </a:extLst>
        </xdr:cNvPr>
        <xdr:cNvSpPr txBox="1"/>
      </xdr:nvSpPr>
      <xdr:spPr>
        <a:xfrm>
          <a:off x="193719450" y="0"/>
          <a:ext cx="3016278" cy="1166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900" b="1">
              <a:cs typeface="+mj-cs"/>
            </a:rPr>
            <a:t> </a:t>
          </a:r>
          <a:endParaRPr lang="fr-FR" sz="900" b="1">
            <a:cs typeface="+mj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9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9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 </a:t>
          </a:r>
        </a:p>
        <a:p>
          <a:pPr algn="ctr" rtl="1"/>
          <a:endParaRPr lang="ar-MA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0</xdr:row>
      <xdr:rowOff>9525</xdr:rowOff>
    </xdr:from>
    <xdr:to>
      <xdr:col>8</xdr:col>
      <xdr:colOff>0</xdr:colOff>
      <xdr:row>4</xdr:row>
      <xdr:rowOff>200025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19FD4CD8-01C2-401B-B47C-BE415BADA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99950" y="95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571500</xdr:colOff>
      <xdr:row>0</xdr:row>
      <xdr:rowOff>0</xdr:rowOff>
    </xdr:from>
    <xdr:to>
      <xdr:col>7</xdr:col>
      <xdr:colOff>809625</xdr:colOff>
      <xdr:row>4</xdr:row>
      <xdr:rowOff>390525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5EA95514-9D28-42E8-BFF5-6DE7E4E44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95200" y="0"/>
          <a:ext cx="11430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13D5C-056B-4B5D-9225-3CA7083171CF}">
  <sheetPr>
    <tabColor theme="9" tint="-0.249977111117893"/>
  </sheetPr>
  <dimension ref="A5:L42"/>
  <sheetViews>
    <sheetView rightToLeft="1" tabSelected="1" zoomScale="138" zoomScaleNormal="138" workbookViewId="0">
      <selection activeCell="G37" sqref="G37"/>
    </sheetView>
  </sheetViews>
  <sheetFormatPr baseColWidth="10" defaultRowHeight="15" x14ac:dyDescent="0.25"/>
  <cols>
    <col min="1" max="1" width="11.42578125" style="1" customWidth="1"/>
    <col min="2" max="2" width="2.140625" style="1" customWidth="1"/>
    <col min="3" max="3" width="18.140625" style="1" customWidth="1"/>
    <col min="4" max="8" width="13.5703125" style="2" customWidth="1"/>
    <col min="9" max="9" width="16.42578125" style="2" customWidth="1"/>
    <col min="10" max="10" width="16.5703125" customWidth="1"/>
    <col min="11" max="11" width="16.28515625" bestFit="1" customWidth="1"/>
    <col min="12" max="12" width="13.28515625" bestFit="1" customWidth="1"/>
    <col min="258" max="258" width="2.140625" customWidth="1"/>
    <col min="259" max="259" width="18.140625" customWidth="1"/>
    <col min="260" max="264" width="13.5703125" customWidth="1"/>
    <col min="265" max="265" width="16.42578125" customWidth="1"/>
    <col min="266" max="266" width="16.5703125" customWidth="1"/>
    <col min="267" max="267" width="16.28515625" bestFit="1" customWidth="1"/>
    <col min="268" max="268" width="13.28515625" bestFit="1" customWidth="1"/>
    <col min="514" max="514" width="2.140625" customWidth="1"/>
    <col min="515" max="515" width="18.140625" customWidth="1"/>
    <col min="516" max="520" width="13.5703125" customWidth="1"/>
    <col min="521" max="521" width="16.42578125" customWidth="1"/>
    <col min="522" max="522" width="16.5703125" customWidth="1"/>
    <col min="523" max="523" width="16.28515625" bestFit="1" customWidth="1"/>
    <col min="524" max="524" width="13.28515625" bestFit="1" customWidth="1"/>
    <col min="770" max="770" width="2.140625" customWidth="1"/>
    <col min="771" max="771" width="18.140625" customWidth="1"/>
    <col min="772" max="776" width="13.5703125" customWidth="1"/>
    <col min="777" max="777" width="16.42578125" customWidth="1"/>
    <col min="778" max="778" width="16.5703125" customWidth="1"/>
    <col min="779" max="779" width="16.28515625" bestFit="1" customWidth="1"/>
    <col min="780" max="780" width="13.28515625" bestFit="1" customWidth="1"/>
    <col min="1026" max="1026" width="2.140625" customWidth="1"/>
    <col min="1027" max="1027" width="18.140625" customWidth="1"/>
    <col min="1028" max="1032" width="13.5703125" customWidth="1"/>
    <col min="1033" max="1033" width="16.42578125" customWidth="1"/>
    <col min="1034" max="1034" width="16.5703125" customWidth="1"/>
    <col min="1035" max="1035" width="16.28515625" bestFit="1" customWidth="1"/>
    <col min="1036" max="1036" width="13.28515625" bestFit="1" customWidth="1"/>
    <col min="1282" max="1282" width="2.140625" customWidth="1"/>
    <col min="1283" max="1283" width="18.140625" customWidth="1"/>
    <col min="1284" max="1288" width="13.5703125" customWidth="1"/>
    <col min="1289" max="1289" width="16.42578125" customWidth="1"/>
    <col min="1290" max="1290" width="16.5703125" customWidth="1"/>
    <col min="1291" max="1291" width="16.28515625" bestFit="1" customWidth="1"/>
    <col min="1292" max="1292" width="13.28515625" bestFit="1" customWidth="1"/>
    <col min="1538" max="1538" width="2.140625" customWidth="1"/>
    <col min="1539" max="1539" width="18.140625" customWidth="1"/>
    <col min="1540" max="1544" width="13.5703125" customWidth="1"/>
    <col min="1545" max="1545" width="16.42578125" customWidth="1"/>
    <col min="1546" max="1546" width="16.5703125" customWidth="1"/>
    <col min="1547" max="1547" width="16.28515625" bestFit="1" customWidth="1"/>
    <col min="1548" max="1548" width="13.28515625" bestFit="1" customWidth="1"/>
    <col min="1794" max="1794" width="2.140625" customWidth="1"/>
    <col min="1795" max="1795" width="18.140625" customWidth="1"/>
    <col min="1796" max="1800" width="13.5703125" customWidth="1"/>
    <col min="1801" max="1801" width="16.42578125" customWidth="1"/>
    <col min="1802" max="1802" width="16.5703125" customWidth="1"/>
    <col min="1803" max="1803" width="16.28515625" bestFit="1" customWidth="1"/>
    <col min="1804" max="1804" width="13.28515625" bestFit="1" customWidth="1"/>
    <col min="2050" max="2050" width="2.140625" customWidth="1"/>
    <col min="2051" max="2051" width="18.140625" customWidth="1"/>
    <col min="2052" max="2056" width="13.5703125" customWidth="1"/>
    <col min="2057" max="2057" width="16.42578125" customWidth="1"/>
    <col min="2058" max="2058" width="16.5703125" customWidth="1"/>
    <col min="2059" max="2059" width="16.28515625" bestFit="1" customWidth="1"/>
    <col min="2060" max="2060" width="13.28515625" bestFit="1" customWidth="1"/>
    <col min="2306" max="2306" width="2.140625" customWidth="1"/>
    <col min="2307" max="2307" width="18.140625" customWidth="1"/>
    <col min="2308" max="2312" width="13.5703125" customWidth="1"/>
    <col min="2313" max="2313" width="16.42578125" customWidth="1"/>
    <col min="2314" max="2314" width="16.5703125" customWidth="1"/>
    <col min="2315" max="2315" width="16.28515625" bestFit="1" customWidth="1"/>
    <col min="2316" max="2316" width="13.28515625" bestFit="1" customWidth="1"/>
    <col min="2562" max="2562" width="2.140625" customWidth="1"/>
    <col min="2563" max="2563" width="18.140625" customWidth="1"/>
    <col min="2564" max="2568" width="13.5703125" customWidth="1"/>
    <col min="2569" max="2569" width="16.42578125" customWidth="1"/>
    <col min="2570" max="2570" width="16.5703125" customWidth="1"/>
    <col min="2571" max="2571" width="16.28515625" bestFit="1" customWidth="1"/>
    <col min="2572" max="2572" width="13.28515625" bestFit="1" customWidth="1"/>
    <col min="2818" max="2818" width="2.140625" customWidth="1"/>
    <col min="2819" max="2819" width="18.140625" customWidth="1"/>
    <col min="2820" max="2824" width="13.5703125" customWidth="1"/>
    <col min="2825" max="2825" width="16.42578125" customWidth="1"/>
    <col min="2826" max="2826" width="16.5703125" customWidth="1"/>
    <col min="2827" max="2827" width="16.28515625" bestFit="1" customWidth="1"/>
    <col min="2828" max="2828" width="13.28515625" bestFit="1" customWidth="1"/>
    <col min="3074" max="3074" width="2.140625" customWidth="1"/>
    <col min="3075" max="3075" width="18.140625" customWidth="1"/>
    <col min="3076" max="3080" width="13.5703125" customWidth="1"/>
    <col min="3081" max="3081" width="16.42578125" customWidth="1"/>
    <col min="3082" max="3082" width="16.5703125" customWidth="1"/>
    <col min="3083" max="3083" width="16.28515625" bestFit="1" customWidth="1"/>
    <col min="3084" max="3084" width="13.28515625" bestFit="1" customWidth="1"/>
    <col min="3330" max="3330" width="2.140625" customWidth="1"/>
    <col min="3331" max="3331" width="18.140625" customWidth="1"/>
    <col min="3332" max="3336" width="13.5703125" customWidth="1"/>
    <col min="3337" max="3337" width="16.42578125" customWidth="1"/>
    <col min="3338" max="3338" width="16.5703125" customWidth="1"/>
    <col min="3339" max="3339" width="16.28515625" bestFit="1" customWidth="1"/>
    <col min="3340" max="3340" width="13.28515625" bestFit="1" customWidth="1"/>
    <col min="3586" max="3586" width="2.140625" customWidth="1"/>
    <col min="3587" max="3587" width="18.140625" customWidth="1"/>
    <col min="3588" max="3592" width="13.5703125" customWidth="1"/>
    <col min="3593" max="3593" width="16.42578125" customWidth="1"/>
    <col min="3594" max="3594" width="16.5703125" customWidth="1"/>
    <col min="3595" max="3595" width="16.28515625" bestFit="1" customWidth="1"/>
    <col min="3596" max="3596" width="13.28515625" bestFit="1" customWidth="1"/>
    <col min="3842" max="3842" width="2.140625" customWidth="1"/>
    <col min="3843" max="3843" width="18.140625" customWidth="1"/>
    <col min="3844" max="3848" width="13.5703125" customWidth="1"/>
    <col min="3849" max="3849" width="16.42578125" customWidth="1"/>
    <col min="3850" max="3850" width="16.5703125" customWidth="1"/>
    <col min="3851" max="3851" width="16.28515625" bestFit="1" customWidth="1"/>
    <col min="3852" max="3852" width="13.28515625" bestFit="1" customWidth="1"/>
    <col min="4098" max="4098" width="2.140625" customWidth="1"/>
    <col min="4099" max="4099" width="18.140625" customWidth="1"/>
    <col min="4100" max="4104" width="13.5703125" customWidth="1"/>
    <col min="4105" max="4105" width="16.42578125" customWidth="1"/>
    <col min="4106" max="4106" width="16.5703125" customWidth="1"/>
    <col min="4107" max="4107" width="16.28515625" bestFit="1" customWidth="1"/>
    <col min="4108" max="4108" width="13.28515625" bestFit="1" customWidth="1"/>
    <col min="4354" max="4354" width="2.140625" customWidth="1"/>
    <col min="4355" max="4355" width="18.140625" customWidth="1"/>
    <col min="4356" max="4360" width="13.5703125" customWidth="1"/>
    <col min="4361" max="4361" width="16.42578125" customWidth="1"/>
    <col min="4362" max="4362" width="16.5703125" customWidth="1"/>
    <col min="4363" max="4363" width="16.28515625" bestFit="1" customWidth="1"/>
    <col min="4364" max="4364" width="13.28515625" bestFit="1" customWidth="1"/>
    <col min="4610" max="4610" width="2.140625" customWidth="1"/>
    <col min="4611" max="4611" width="18.140625" customWidth="1"/>
    <col min="4612" max="4616" width="13.5703125" customWidth="1"/>
    <col min="4617" max="4617" width="16.42578125" customWidth="1"/>
    <col min="4618" max="4618" width="16.5703125" customWidth="1"/>
    <col min="4619" max="4619" width="16.28515625" bestFit="1" customWidth="1"/>
    <col min="4620" max="4620" width="13.28515625" bestFit="1" customWidth="1"/>
    <col min="4866" max="4866" width="2.140625" customWidth="1"/>
    <col min="4867" max="4867" width="18.140625" customWidth="1"/>
    <col min="4868" max="4872" width="13.5703125" customWidth="1"/>
    <col min="4873" max="4873" width="16.42578125" customWidth="1"/>
    <col min="4874" max="4874" width="16.5703125" customWidth="1"/>
    <col min="4875" max="4875" width="16.28515625" bestFit="1" customWidth="1"/>
    <col min="4876" max="4876" width="13.28515625" bestFit="1" customWidth="1"/>
    <col min="5122" max="5122" width="2.140625" customWidth="1"/>
    <col min="5123" max="5123" width="18.140625" customWidth="1"/>
    <col min="5124" max="5128" width="13.5703125" customWidth="1"/>
    <col min="5129" max="5129" width="16.42578125" customWidth="1"/>
    <col min="5130" max="5130" width="16.5703125" customWidth="1"/>
    <col min="5131" max="5131" width="16.28515625" bestFit="1" customWidth="1"/>
    <col min="5132" max="5132" width="13.28515625" bestFit="1" customWidth="1"/>
    <col min="5378" max="5378" width="2.140625" customWidth="1"/>
    <col min="5379" max="5379" width="18.140625" customWidth="1"/>
    <col min="5380" max="5384" width="13.5703125" customWidth="1"/>
    <col min="5385" max="5385" width="16.42578125" customWidth="1"/>
    <col min="5386" max="5386" width="16.5703125" customWidth="1"/>
    <col min="5387" max="5387" width="16.28515625" bestFit="1" customWidth="1"/>
    <col min="5388" max="5388" width="13.28515625" bestFit="1" customWidth="1"/>
    <col min="5634" max="5634" width="2.140625" customWidth="1"/>
    <col min="5635" max="5635" width="18.140625" customWidth="1"/>
    <col min="5636" max="5640" width="13.5703125" customWidth="1"/>
    <col min="5641" max="5641" width="16.42578125" customWidth="1"/>
    <col min="5642" max="5642" width="16.5703125" customWidth="1"/>
    <col min="5643" max="5643" width="16.28515625" bestFit="1" customWidth="1"/>
    <col min="5644" max="5644" width="13.28515625" bestFit="1" customWidth="1"/>
    <col min="5890" max="5890" width="2.140625" customWidth="1"/>
    <col min="5891" max="5891" width="18.140625" customWidth="1"/>
    <col min="5892" max="5896" width="13.5703125" customWidth="1"/>
    <col min="5897" max="5897" width="16.42578125" customWidth="1"/>
    <col min="5898" max="5898" width="16.5703125" customWidth="1"/>
    <col min="5899" max="5899" width="16.28515625" bestFit="1" customWidth="1"/>
    <col min="5900" max="5900" width="13.28515625" bestFit="1" customWidth="1"/>
    <col min="6146" max="6146" width="2.140625" customWidth="1"/>
    <col min="6147" max="6147" width="18.140625" customWidth="1"/>
    <col min="6148" max="6152" width="13.5703125" customWidth="1"/>
    <col min="6153" max="6153" width="16.42578125" customWidth="1"/>
    <col min="6154" max="6154" width="16.5703125" customWidth="1"/>
    <col min="6155" max="6155" width="16.28515625" bestFit="1" customWidth="1"/>
    <col min="6156" max="6156" width="13.28515625" bestFit="1" customWidth="1"/>
    <col min="6402" max="6402" width="2.140625" customWidth="1"/>
    <col min="6403" max="6403" width="18.140625" customWidth="1"/>
    <col min="6404" max="6408" width="13.5703125" customWidth="1"/>
    <col min="6409" max="6409" width="16.42578125" customWidth="1"/>
    <col min="6410" max="6410" width="16.5703125" customWidth="1"/>
    <col min="6411" max="6411" width="16.28515625" bestFit="1" customWidth="1"/>
    <col min="6412" max="6412" width="13.28515625" bestFit="1" customWidth="1"/>
    <col min="6658" max="6658" width="2.140625" customWidth="1"/>
    <col min="6659" max="6659" width="18.140625" customWidth="1"/>
    <col min="6660" max="6664" width="13.5703125" customWidth="1"/>
    <col min="6665" max="6665" width="16.42578125" customWidth="1"/>
    <col min="6666" max="6666" width="16.5703125" customWidth="1"/>
    <col min="6667" max="6667" width="16.28515625" bestFit="1" customWidth="1"/>
    <col min="6668" max="6668" width="13.28515625" bestFit="1" customWidth="1"/>
    <col min="6914" max="6914" width="2.140625" customWidth="1"/>
    <col min="6915" max="6915" width="18.140625" customWidth="1"/>
    <col min="6916" max="6920" width="13.5703125" customWidth="1"/>
    <col min="6921" max="6921" width="16.42578125" customWidth="1"/>
    <col min="6922" max="6922" width="16.5703125" customWidth="1"/>
    <col min="6923" max="6923" width="16.28515625" bestFit="1" customWidth="1"/>
    <col min="6924" max="6924" width="13.28515625" bestFit="1" customWidth="1"/>
    <col min="7170" max="7170" width="2.140625" customWidth="1"/>
    <col min="7171" max="7171" width="18.140625" customWidth="1"/>
    <col min="7172" max="7176" width="13.5703125" customWidth="1"/>
    <col min="7177" max="7177" width="16.42578125" customWidth="1"/>
    <col min="7178" max="7178" width="16.5703125" customWidth="1"/>
    <col min="7179" max="7179" width="16.28515625" bestFit="1" customWidth="1"/>
    <col min="7180" max="7180" width="13.28515625" bestFit="1" customWidth="1"/>
    <col min="7426" max="7426" width="2.140625" customWidth="1"/>
    <col min="7427" max="7427" width="18.140625" customWidth="1"/>
    <col min="7428" max="7432" width="13.5703125" customWidth="1"/>
    <col min="7433" max="7433" width="16.42578125" customWidth="1"/>
    <col min="7434" max="7434" width="16.5703125" customWidth="1"/>
    <col min="7435" max="7435" width="16.28515625" bestFit="1" customWidth="1"/>
    <col min="7436" max="7436" width="13.28515625" bestFit="1" customWidth="1"/>
    <col min="7682" max="7682" width="2.140625" customWidth="1"/>
    <col min="7683" max="7683" width="18.140625" customWidth="1"/>
    <col min="7684" max="7688" width="13.5703125" customWidth="1"/>
    <col min="7689" max="7689" width="16.42578125" customWidth="1"/>
    <col min="7690" max="7690" width="16.5703125" customWidth="1"/>
    <col min="7691" max="7691" width="16.28515625" bestFit="1" customWidth="1"/>
    <col min="7692" max="7692" width="13.28515625" bestFit="1" customWidth="1"/>
    <col min="7938" max="7938" width="2.140625" customWidth="1"/>
    <col min="7939" max="7939" width="18.140625" customWidth="1"/>
    <col min="7940" max="7944" width="13.5703125" customWidth="1"/>
    <col min="7945" max="7945" width="16.42578125" customWidth="1"/>
    <col min="7946" max="7946" width="16.5703125" customWidth="1"/>
    <col min="7947" max="7947" width="16.28515625" bestFit="1" customWidth="1"/>
    <col min="7948" max="7948" width="13.28515625" bestFit="1" customWidth="1"/>
    <col min="8194" max="8194" width="2.140625" customWidth="1"/>
    <col min="8195" max="8195" width="18.140625" customWidth="1"/>
    <col min="8196" max="8200" width="13.5703125" customWidth="1"/>
    <col min="8201" max="8201" width="16.42578125" customWidth="1"/>
    <col min="8202" max="8202" width="16.5703125" customWidth="1"/>
    <col min="8203" max="8203" width="16.28515625" bestFit="1" customWidth="1"/>
    <col min="8204" max="8204" width="13.28515625" bestFit="1" customWidth="1"/>
    <col min="8450" max="8450" width="2.140625" customWidth="1"/>
    <col min="8451" max="8451" width="18.140625" customWidth="1"/>
    <col min="8452" max="8456" width="13.5703125" customWidth="1"/>
    <col min="8457" max="8457" width="16.42578125" customWidth="1"/>
    <col min="8458" max="8458" width="16.5703125" customWidth="1"/>
    <col min="8459" max="8459" width="16.28515625" bestFit="1" customWidth="1"/>
    <col min="8460" max="8460" width="13.28515625" bestFit="1" customWidth="1"/>
    <col min="8706" max="8706" width="2.140625" customWidth="1"/>
    <col min="8707" max="8707" width="18.140625" customWidth="1"/>
    <col min="8708" max="8712" width="13.5703125" customWidth="1"/>
    <col min="8713" max="8713" width="16.42578125" customWidth="1"/>
    <col min="8714" max="8714" width="16.5703125" customWidth="1"/>
    <col min="8715" max="8715" width="16.28515625" bestFit="1" customWidth="1"/>
    <col min="8716" max="8716" width="13.28515625" bestFit="1" customWidth="1"/>
    <col min="8962" max="8962" width="2.140625" customWidth="1"/>
    <col min="8963" max="8963" width="18.140625" customWidth="1"/>
    <col min="8964" max="8968" width="13.5703125" customWidth="1"/>
    <col min="8969" max="8969" width="16.42578125" customWidth="1"/>
    <col min="8970" max="8970" width="16.5703125" customWidth="1"/>
    <col min="8971" max="8971" width="16.28515625" bestFit="1" customWidth="1"/>
    <col min="8972" max="8972" width="13.28515625" bestFit="1" customWidth="1"/>
    <col min="9218" max="9218" width="2.140625" customWidth="1"/>
    <col min="9219" max="9219" width="18.140625" customWidth="1"/>
    <col min="9220" max="9224" width="13.5703125" customWidth="1"/>
    <col min="9225" max="9225" width="16.42578125" customWidth="1"/>
    <col min="9226" max="9226" width="16.5703125" customWidth="1"/>
    <col min="9227" max="9227" width="16.28515625" bestFit="1" customWidth="1"/>
    <col min="9228" max="9228" width="13.28515625" bestFit="1" customWidth="1"/>
    <col min="9474" max="9474" width="2.140625" customWidth="1"/>
    <col min="9475" max="9475" width="18.140625" customWidth="1"/>
    <col min="9476" max="9480" width="13.5703125" customWidth="1"/>
    <col min="9481" max="9481" width="16.42578125" customWidth="1"/>
    <col min="9482" max="9482" width="16.5703125" customWidth="1"/>
    <col min="9483" max="9483" width="16.28515625" bestFit="1" customWidth="1"/>
    <col min="9484" max="9484" width="13.28515625" bestFit="1" customWidth="1"/>
    <col min="9730" max="9730" width="2.140625" customWidth="1"/>
    <col min="9731" max="9731" width="18.140625" customWidth="1"/>
    <col min="9732" max="9736" width="13.5703125" customWidth="1"/>
    <col min="9737" max="9737" width="16.42578125" customWidth="1"/>
    <col min="9738" max="9738" width="16.5703125" customWidth="1"/>
    <col min="9739" max="9739" width="16.28515625" bestFit="1" customWidth="1"/>
    <col min="9740" max="9740" width="13.28515625" bestFit="1" customWidth="1"/>
    <col min="9986" max="9986" width="2.140625" customWidth="1"/>
    <col min="9987" max="9987" width="18.140625" customWidth="1"/>
    <col min="9988" max="9992" width="13.5703125" customWidth="1"/>
    <col min="9993" max="9993" width="16.42578125" customWidth="1"/>
    <col min="9994" max="9994" width="16.5703125" customWidth="1"/>
    <col min="9995" max="9995" width="16.28515625" bestFit="1" customWidth="1"/>
    <col min="9996" max="9996" width="13.28515625" bestFit="1" customWidth="1"/>
    <col min="10242" max="10242" width="2.140625" customWidth="1"/>
    <col min="10243" max="10243" width="18.140625" customWidth="1"/>
    <col min="10244" max="10248" width="13.5703125" customWidth="1"/>
    <col min="10249" max="10249" width="16.42578125" customWidth="1"/>
    <col min="10250" max="10250" width="16.5703125" customWidth="1"/>
    <col min="10251" max="10251" width="16.28515625" bestFit="1" customWidth="1"/>
    <col min="10252" max="10252" width="13.28515625" bestFit="1" customWidth="1"/>
    <col min="10498" max="10498" width="2.140625" customWidth="1"/>
    <col min="10499" max="10499" width="18.140625" customWidth="1"/>
    <col min="10500" max="10504" width="13.5703125" customWidth="1"/>
    <col min="10505" max="10505" width="16.42578125" customWidth="1"/>
    <col min="10506" max="10506" width="16.5703125" customWidth="1"/>
    <col min="10507" max="10507" width="16.28515625" bestFit="1" customWidth="1"/>
    <col min="10508" max="10508" width="13.28515625" bestFit="1" customWidth="1"/>
    <col min="10754" max="10754" width="2.140625" customWidth="1"/>
    <col min="10755" max="10755" width="18.140625" customWidth="1"/>
    <col min="10756" max="10760" width="13.5703125" customWidth="1"/>
    <col min="10761" max="10761" width="16.42578125" customWidth="1"/>
    <col min="10762" max="10762" width="16.5703125" customWidth="1"/>
    <col min="10763" max="10763" width="16.28515625" bestFit="1" customWidth="1"/>
    <col min="10764" max="10764" width="13.28515625" bestFit="1" customWidth="1"/>
    <col min="11010" max="11010" width="2.140625" customWidth="1"/>
    <col min="11011" max="11011" width="18.140625" customWidth="1"/>
    <col min="11012" max="11016" width="13.5703125" customWidth="1"/>
    <col min="11017" max="11017" width="16.42578125" customWidth="1"/>
    <col min="11018" max="11018" width="16.5703125" customWidth="1"/>
    <col min="11019" max="11019" width="16.28515625" bestFit="1" customWidth="1"/>
    <col min="11020" max="11020" width="13.28515625" bestFit="1" customWidth="1"/>
    <col min="11266" max="11266" width="2.140625" customWidth="1"/>
    <col min="11267" max="11267" width="18.140625" customWidth="1"/>
    <col min="11268" max="11272" width="13.5703125" customWidth="1"/>
    <col min="11273" max="11273" width="16.42578125" customWidth="1"/>
    <col min="11274" max="11274" width="16.5703125" customWidth="1"/>
    <col min="11275" max="11275" width="16.28515625" bestFit="1" customWidth="1"/>
    <col min="11276" max="11276" width="13.28515625" bestFit="1" customWidth="1"/>
    <col min="11522" max="11522" width="2.140625" customWidth="1"/>
    <col min="11523" max="11523" width="18.140625" customWidth="1"/>
    <col min="11524" max="11528" width="13.5703125" customWidth="1"/>
    <col min="11529" max="11529" width="16.42578125" customWidth="1"/>
    <col min="11530" max="11530" width="16.5703125" customWidth="1"/>
    <col min="11531" max="11531" width="16.28515625" bestFit="1" customWidth="1"/>
    <col min="11532" max="11532" width="13.28515625" bestFit="1" customWidth="1"/>
    <col min="11778" max="11778" width="2.140625" customWidth="1"/>
    <col min="11779" max="11779" width="18.140625" customWidth="1"/>
    <col min="11780" max="11784" width="13.5703125" customWidth="1"/>
    <col min="11785" max="11785" width="16.42578125" customWidth="1"/>
    <col min="11786" max="11786" width="16.5703125" customWidth="1"/>
    <col min="11787" max="11787" width="16.28515625" bestFit="1" customWidth="1"/>
    <col min="11788" max="11788" width="13.28515625" bestFit="1" customWidth="1"/>
    <col min="12034" max="12034" width="2.140625" customWidth="1"/>
    <col min="12035" max="12035" width="18.140625" customWidth="1"/>
    <col min="12036" max="12040" width="13.5703125" customWidth="1"/>
    <col min="12041" max="12041" width="16.42578125" customWidth="1"/>
    <col min="12042" max="12042" width="16.5703125" customWidth="1"/>
    <col min="12043" max="12043" width="16.28515625" bestFit="1" customWidth="1"/>
    <col min="12044" max="12044" width="13.28515625" bestFit="1" customWidth="1"/>
    <col min="12290" max="12290" width="2.140625" customWidth="1"/>
    <col min="12291" max="12291" width="18.140625" customWidth="1"/>
    <col min="12292" max="12296" width="13.5703125" customWidth="1"/>
    <col min="12297" max="12297" width="16.42578125" customWidth="1"/>
    <col min="12298" max="12298" width="16.5703125" customWidth="1"/>
    <col min="12299" max="12299" width="16.28515625" bestFit="1" customWidth="1"/>
    <col min="12300" max="12300" width="13.28515625" bestFit="1" customWidth="1"/>
    <col min="12546" max="12546" width="2.140625" customWidth="1"/>
    <col min="12547" max="12547" width="18.140625" customWidth="1"/>
    <col min="12548" max="12552" width="13.5703125" customWidth="1"/>
    <col min="12553" max="12553" width="16.42578125" customWidth="1"/>
    <col min="12554" max="12554" width="16.5703125" customWidth="1"/>
    <col min="12555" max="12555" width="16.28515625" bestFit="1" customWidth="1"/>
    <col min="12556" max="12556" width="13.28515625" bestFit="1" customWidth="1"/>
    <col min="12802" max="12802" width="2.140625" customWidth="1"/>
    <col min="12803" max="12803" width="18.140625" customWidth="1"/>
    <col min="12804" max="12808" width="13.5703125" customWidth="1"/>
    <col min="12809" max="12809" width="16.42578125" customWidth="1"/>
    <col min="12810" max="12810" width="16.5703125" customWidth="1"/>
    <col min="12811" max="12811" width="16.28515625" bestFit="1" customWidth="1"/>
    <col min="12812" max="12812" width="13.28515625" bestFit="1" customWidth="1"/>
    <col min="13058" max="13058" width="2.140625" customWidth="1"/>
    <col min="13059" max="13059" width="18.140625" customWidth="1"/>
    <col min="13060" max="13064" width="13.5703125" customWidth="1"/>
    <col min="13065" max="13065" width="16.42578125" customWidth="1"/>
    <col min="13066" max="13066" width="16.5703125" customWidth="1"/>
    <col min="13067" max="13067" width="16.28515625" bestFit="1" customWidth="1"/>
    <col min="13068" max="13068" width="13.28515625" bestFit="1" customWidth="1"/>
    <col min="13314" max="13314" width="2.140625" customWidth="1"/>
    <col min="13315" max="13315" width="18.140625" customWidth="1"/>
    <col min="13316" max="13320" width="13.5703125" customWidth="1"/>
    <col min="13321" max="13321" width="16.42578125" customWidth="1"/>
    <col min="13322" max="13322" width="16.5703125" customWidth="1"/>
    <col min="13323" max="13323" width="16.28515625" bestFit="1" customWidth="1"/>
    <col min="13324" max="13324" width="13.28515625" bestFit="1" customWidth="1"/>
    <col min="13570" max="13570" width="2.140625" customWidth="1"/>
    <col min="13571" max="13571" width="18.140625" customWidth="1"/>
    <col min="13572" max="13576" width="13.5703125" customWidth="1"/>
    <col min="13577" max="13577" width="16.42578125" customWidth="1"/>
    <col min="13578" max="13578" width="16.5703125" customWidth="1"/>
    <col min="13579" max="13579" width="16.28515625" bestFit="1" customWidth="1"/>
    <col min="13580" max="13580" width="13.28515625" bestFit="1" customWidth="1"/>
    <col min="13826" max="13826" width="2.140625" customWidth="1"/>
    <col min="13827" max="13827" width="18.140625" customWidth="1"/>
    <col min="13828" max="13832" width="13.5703125" customWidth="1"/>
    <col min="13833" max="13833" width="16.42578125" customWidth="1"/>
    <col min="13834" max="13834" width="16.5703125" customWidth="1"/>
    <col min="13835" max="13835" width="16.28515625" bestFit="1" customWidth="1"/>
    <col min="13836" max="13836" width="13.28515625" bestFit="1" customWidth="1"/>
    <col min="14082" max="14082" width="2.140625" customWidth="1"/>
    <col min="14083" max="14083" width="18.140625" customWidth="1"/>
    <col min="14084" max="14088" width="13.5703125" customWidth="1"/>
    <col min="14089" max="14089" width="16.42578125" customWidth="1"/>
    <col min="14090" max="14090" width="16.5703125" customWidth="1"/>
    <col min="14091" max="14091" width="16.28515625" bestFit="1" customWidth="1"/>
    <col min="14092" max="14092" width="13.28515625" bestFit="1" customWidth="1"/>
    <col min="14338" max="14338" width="2.140625" customWidth="1"/>
    <col min="14339" max="14339" width="18.140625" customWidth="1"/>
    <col min="14340" max="14344" width="13.5703125" customWidth="1"/>
    <col min="14345" max="14345" width="16.42578125" customWidth="1"/>
    <col min="14346" max="14346" width="16.5703125" customWidth="1"/>
    <col min="14347" max="14347" width="16.28515625" bestFit="1" customWidth="1"/>
    <col min="14348" max="14348" width="13.28515625" bestFit="1" customWidth="1"/>
    <col min="14594" max="14594" width="2.140625" customWidth="1"/>
    <col min="14595" max="14595" width="18.140625" customWidth="1"/>
    <col min="14596" max="14600" width="13.5703125" customWidth="1"/>
    <col min="14601" max="14601" width="16.42578125" customWidth="1"/>
    <col min="14602" max="14602" width="16.5703125" customWidth="1"/>
    <col min="14603" max="14603" width="16.28515625" bestFit="1" customWidth="1"/>
    <col min="14604" max="14604" width="13.28515625" bestFit="1" customWidth="1"/>
    <col min="14850" max="14850" width="2.140625" customWidth="1"/>
    <col min="14851" max="14851" width="18.140625" customWidth="1"/>
    <col min="14852" max="14856" width="13.5703125" customWidth="1"/>
    <col min="14857" max="14857" width="16.42578125" customWidth="1"/>
    <col min="14858" max="14858" width="16.5703125" customWidth="1"/>
    <col min="14859" max="14859" width="16.28515625" bestFit="1" customWidth="1"/>
    <col min="14860" max="14860" width="13.28515625" bestFit="1" customWidth="1"/>
    <col min="15106" max="15106" width="2.140625" customWidth="1"/>
    <col min="15107" max="15107" width="18.140625" customWidth="1"/>
    <col min="15108" max="15112" width="13.5703125" customWidth="1"/>
    <col min="15113" max="15113" width="16.42578125" customWidth="1"/>
    <col min="15114" max="15114" width="16.5703125" customWidth="1"/>
    <col min="15115" max="15115" width="16.28515625" bestFit="1" customWidth="1"/>
    <col min="15116" max="15116" width="13.28515625" bestFit="1" customWidth="1"/>
    <col min="15362" max="15362" width="2.140625" customWidth="1"/>
    <col min="15363" max="15363" width="18.140625" customWidth="1"/>
    <col min="15364" max="15368" width="13.5703125" customWidth="1"/>
    <col min="15369" max="15369" width="16.42578125" customWidth="1"/>
    <col min="15370" max="15370" width="16.5703125" customWidth="1"/>
    <col min="15371" max="15371" width="16.28515625" bestFit="1" customWidth="1"/>
    <col min="15372" max="15372" width="13.28515625" bestFit="1" customWidth="1"/>
    <col min="15618" max="15618" width="2.140625" customWidth="1"/>
    <col min="15619" max="15619" width="18.140625" customWidth="1"/>
    <col min="15620" max="15624" width="13.5703125" customWidth="1"/>
    <col min="15625" max="15625" width="16.42578125" customWidth="1"/>
    <col min="15626" max="15626" width="16.5703125" customWidth="1"/>
    <col min="15627" max="15627" width="16.28515625" bestFit="1" customWidth="1"/>
    <col min="15628" max="15628" width="13.28515625" bestFit="1" customWidth="1"/>
    <col min="15874" max="15874" width="2.140625" customWidth="1"/>
    <col min="15875" max="15875" width="18.140625" customWidth="1"/>
    <col min="15876" max="15880" width="13.5703125" customWidth="1"/>
    <col min="15881" max="15881" width="16.42578125" customWidth="1"/>
    <col min="15882" max="15882" width="16.5703125" customWidth="1"/>
    <col min="15883" max="15883" width="16.28515625" bestFit="1" customWidth="1"/>
    <col min="15884" max="15884" width="13.28515625" bestFit="1" customWidth="1"/>
    <col min="16130" max="16130" width="2.140625" customWidth="1"/>
    <col min="16131" max="16131" width="18.140625" customWidth="1"/>
    <col min="16132" max="16136" width="13.5703125" customWidth="1"/>
    <col min="16137" max="16137" width="16.42578125" customWidth="1"/>
    <col min="16138" max="16138" width="16.5703125" customWidth="1"/>
    <col min="16139" max="16139" width="16.28515625" bestFit="1" customWidth="1"/>
    <col min="16140" max="16140" width="13.28515625" bestFit="1" customWidth="1"/>
  </cols>
  <sheetData>
    <row r="5" spans="1:12" ht="37.5" customHeight="1" thickBot="1" x14ac:dyDescent="0.3"/>
    <row r="6" spans="1:12" ht="15" customHeight="1" x14ac:dyDescent="0.25">
      <c r="A6" s="3" t="s">
        <v>0</v>
      </c>
      <c r="B6" s="4"/>
      <c r="C6" s="4"/>
      <c r="D6" s="4"/>
      <c r="E6" s="4"/>
      <c r="F6" s="4"/>
      <c r="G6" s="4"/>
      <c r="H6" s="5"/>
    </row>
    <row r="7" spans="1:12" ht="7.5" customHeight="1" x14ac:dyDescent="0.25">
      <c r="A7" s="6"/>
      <c r="B7" s="7"/>
      <c r="C7" s="7"/>
      <c r="D7" s="7"/>
      <c r="E7" s="7"/>
      <c r="F7" s="7"/>
      <c r="G7" s="7"/>
      <c r="H7" s="8"/>
    </row>
    <row r="8" spans="1:12" ht="12.75" customHeight="1" thickBot="1" x14ac:dyDescent="0.3">
      <c r="A8" s="9" t="s">
        <v>1</v>
      </c>
      <c r="B8" s="10"/>
      <c r="C8" s="10"/>
      <c r="D8" s="10"/>
      <c r="E8" s="10"/>
      <c r="F8" s="10"/>
      <c r="G8" s="10"/>
      <c r="H8" s="11"/>
    </row>
    <row r="9" spans="1:12" ht="15.75" thickBot="1" x14ac:dyDescent="0.3">
      <c r="B9" s="12"/>
      <c r="C9" s="12"/>
      <c r="D9" s="13"/>
      <c r="E9" s="13"/>
      <c r="F9" s="13"/>
      <c r="G9" s="13"/>
      <c r="H9" s="13"/>
    </row>
    <row r="10" spans="1:12" ht="21" customHeight="1" thickBot="1" x14ac:dyDescent="0.3">
      <c r="A10" s="14" t="s">
        <v>2</v>
      </c>
      <c r="B10" s="15"/>
      <c r="C10" s="16"/>
      <c r="D10" s="17" t="s">
        <v>3</v>
      </c>
      <c r="E10" s="18"/>
      <c r="F10" s="18"/>
      <c r="G10" s="18"/>
      <c r="H10" s="19"/>
    </row>
    <row r="11" spans="1:12" ht="24.75" customHeight="1" thickBot="1" x14ac:dyDescent="0.3">
      <c r="A11" s="20"/>
      <c r="B11" s="21"/>
      <c r="C11" s="22"/>
      <c r="D11" s="23" t="s">
        <v>4</v>
      </c>
      <c r="E11" s="23" t="s">
        <v>5</v>
      </c>
      <c r="F11" s="23" t="s">
        <v>6</v>
      </c>
      <c r="G11" s="23" t="s">
        <v>7</v>
      </c>
      <c r="H11" s="24" t="s">
        <v>8</v>
      </c>
    </row>
    <row r="12" spans="1:12" ht="19.5" customHeight="1" thickBot="1" x14ac:dyDescent="0.3">
      <c r="A12" s="25"/>
      <c r="B12" s="26"/>
      <c r="C12" s="27"/>
      <c r="D12" s="28">
        <v>4</v>
      </c>
      <c r="E12" s="29">
        <v>5</v>
      </c>
      <c r="F12" s="29">
        <v>6</v>
      </c>
      <c r="G12" s="29">
        <v>7</v>
      </c>
      <c r="H12" s="30">
        <v>8</v>
      </c>
    </row>
    <row r="13" spans="1:12" s="35" customFormat="1" ht="21" thickBot="1" x14ac:dyDescent="0.3">
      <c r="A13" s="31" t="s">
        <v>9</v>
      </c>
      <c r="B13" s="32"/>
      <c r="C13" s="32"/>
      <c r="D13" s="32"/>
      <c r="E13" s="32"/>
      <c r="F13" s="32"/>
      <c r="G13" s="32"/>
      <c r="H13" s="33"/>
      <c r="I13" s="34"/>
    </row>
    <row r="14" spans="1:12" ht="15.75" thickBot="1" x14ac:dyDescent="0.3">
      <c r="A14" s="36" t="s">
        <v>10</v>
      </c>
      <c r="B14" s="37"/>
      <c r="C14" s="37"/>
      <c r="D14" s="37"/>
      <c r="E14" s="37"/>
      <c r="F14" s="37"/>
      <c r="G14" s="37"/>
      <c r="H14" s="38"/>
    </row>
    <row r="15" spans="1:12" ht="15.75" thickBot="1" x14ac:dyDescent="0.3">
      <c r="A15" s="39" t="s">
        <v>11</v>
      </c>
      <c r="B15" s="40"/>
      <c r="C15" s="41"/>
      <c r="D15" s="42">
        <f>SUM(D16:D22)</f>
        <v>167048823.78999999</v>
      </c>
      <c r="E15" s="42">
        <f>SUM(E16:E22)</f>
        <v>150740908.5</v>
      </c>
      <c r="F15" s="42">
        <f>SUM(F16:F22)</f>
        <v>144915007.68000001</v>
      </c>
      <c r="G15" s="42">
        <f>SUM(G16:G22)</f>
        <v>5825900.8200000003</v>
      </c>
      <c r="H15" s="42">
        <f>SUM(H16:H22)</f>
        <v>16307915.289999988</v>
      </c>
    </row>
    <row r="16" spans="1:12" ht="17.25" customHeight="1" thickBot="1" x14ac:dyDescent="0.3">
      <c r="A16" s="43" t="s">
        <v>12</v>
      </c>
      <c r="B16" s="44"/>
      <c r="C16" s="45"/>
      <c r="D16" s="46">
        <v>564850</v>
      </c>
      <c r="E16" s="46">
        <v>442800</v>
      </c>
      <c r="F16" s="46">
        <v>442800</v>
      </c>
      <c r="G16" s="46">
        <f t="shared" ref="G16:G22" si="0">E16-F16</f>
        <v>0</v>
      </c>
      <c r="H16" s="46">
        <f t="shared" ref="H16:H22" si="1">D16-E16</f>
        <v>122050</v>
      </c>
      <c r="J16" s="46">
        <v>167048823.78999999</v>
      </c>
      <c r="K16" s="46">
        <v>150740908.5</v>
      </c>
      <c r="L16" s="46">
        <v>144915007.68000001</v>
      </c>
    </row>
    <row r="17" spans="1:12" ht="17.25" customHeight="1" thickBot="1" x14ac:dyDescent="0.3">
      <c r="A17" s="47" t="s">
        <v>13</v>
      </c>
      <c r="B17" s="48"/>
      <c r="C17" s="49"/>
      <c r="D17" s="46">
        <v>37390126.420000002</v>
      </c>
      <c r="E17" s="46">
        <v>33939633.740000002</v>
      </c>
      <c r="F17" s="46">
        <v>33868251.340000004</v>
      </c>
      <c r="G17" s="46">
        <f t="shared" si="0"/>
        <v>71382.39999999851</v>
      </c>
      <c r="H17" s="46">
        <f t="shared" si="1"/>
        <v>3450492.6799999997</v>
      </c>
      <c r="J17" s="46">
        <f>SUM(D16:D22)</f>
        <v>167048823.78999999</v>
      </c>
      <c r="K17" s="46">
        <f>SUM(E16:E22)</f>
        <v>150740908.5</v>
      </c>
      <c r="L17" s="46">
        <f>SUM(F16:F22)</f>
        <v>144915007.68000001</v>
      </c>
    </row>
    <row r="18" spans="1:12" ht="17.25" customHeight="1" thickBot="1" x14ac:dyDescent="0.3">
      <c r="A18" s="43" t="s">
        <v>14</v>
      </c>
      <c r="B18" s="44"/>
      <c r="C18" s="45"/>
      <c r="D18" s="46">
        <v>3933789.34</v>
      </c>
      <c r="E18" s="46">
        <v>3896254.47</v>
      </c>
      <c r="F18" s="46">
        <v>3896254.47</v>
      </c>
      <c r="G18" s="46">
        <f t="shared" si="0"/>
        <v>0</v>
      </c>
      <c r="H18" s="46">
        <f t="shared" si="1"/>
        <v>37534.869999999646</v>
      </c>
      <c r="J18" s="46">
        <f>J16-J17</f>
        <v>0</v>
      </c>
      <c r="K18" s="46">
        <f>K16-K17</f>
        <v>0</v>
      </c>
      <c r="L18" s="46">
        <f>L16-L17</f>
        <v>0</v>
      </c>
    </row>
    <row r="19" spans="1:12" ht="28.5" customHeight="1" thickBot="1" x14ac:dyDescent="0.3">
      <c r="A19" s="43" t="s">
        <v>15</v>
      </c>
      <c r="B19" s="44"/>
      <c r="C19" s="45"/>
      <c r="D19" s="46">
        <v>12340998.52</v>
      </c>
      <c r="E19" s="46">
        <v>7924654</v>
      </c>
      <c r="F19" s="46">
        <v>7924654</v>
      </c>
      <c r="G19" s="46">
        <f t="shared" si="0"/>
        <v>0</v>
      </c>
      <c r="H19" s="46">
        <f t="shared" si="1"/>
        <v>4416344.5199999996</v>
      </c>
    </row>
    <row r="20" spans="1:12" ht="17.25" customHeight="1" thickBot="1" x14ac:dyDescent="0.3">
      <c r="A20" s="47" t="s">
        <v>16</v>
      </c>
      <c r="B20" s="48"/>
      <c r="C20" s="49"/>
      <c r="D20" s="46">
        <v>9091835.0999999996</v>
      </c>
      <c r="E20" s="46">
        <v>7474347.3600000003</v>
      </c>
      <c r="F20" s="46">
        <v>6434952.3600000003</v>
      </c>
      <c r="G20" s="46">
        <f t="shared" si="0"/>
        <v>1039395</v>
      </c>
      <c r="H20" s="46">
        <f t="shared" si="1"/>
        <v>1617487.7399999993</v>
      </c>
      <c r="J20" s="50"/>
      <c r="K20" s="50"/>
      <c r="L20" s="50"/>
    </row>
    <row r="21" spans="1:12" ht="17.25" customHeight="1" thickBot="1" x14ac:dyDescent="0.3">
      <c r="A21" s="47" t="s">
        <v>17</v>
      </c>
      <c r="B21" s="48"/>
      <c r="C21" s="49"/>
      <c r="D21" s="46">
        <v>6491500</v>
      </c>
      <c r="E21" s="46">
        <v>6214500</v>
      </c>
      <c r="F21" s="46">
        <v>5800000</v>
      </c>
      <c r="G21" s="46">
        <f t="shared" si="0"/>
        <v>414500</v>
      </c>
      <c r="H21" s="46">
        <f t="shared" si="1"/>
        <v>277000</v>
      </c>
    </row>
    <row r="22" spans="1:12" ht="17.25" customHeight="1" thickBot="1" x14ac:dyDescent="0.3">
      <c r="A22" s="47" t="s">
        <v>18</v>
      </c>
      <c r="B22" s="48"/>
      <c r="C22" s="49"/>
      <c r="D22" s="46">
        <v>97235724.409999996</v>
      </c>
      <c r="E22" s="46">
        <v>90848718.930000007</v>
      </c>
      <c r="F22" s="46">
        <v>86548095.510000005</v>
      </c>
      <c r="G22" s="46">
        <f t="shared" si="0"/>
        <v>4300623.4200000018</v>
      </c>
      <c r="H22" s="46">
        <f t="shared" si="1"/>
        <v>6387005.4799999893</v>
      </c>
    </row>
    <row r="23" spans="1:12" ht="15.75" thickBot="1" x14ac:dyDescent="0.3">
      <c r="A23" s="36" t="s">
        <v>19</v>
      </c>
      <c r="B23" s="37"/>
      <c r="C23" s="37"/>
      <c r="D23" s="37"/>
      <c r="E23" s="37"/>
      <c r="F23" s="37"/>
      <c r="G23" s="37"/>
      <c r="H23" s="38"/>
    </row>
    <row r="24" spans="1:12" ht="15.75" thickBot="1" x14ac:dyDescent="0.3">
      <c r="A24" s="39" t="s">
        <v>11</v>
      </c>
      <c r="B24" s="40"/>
      <c r="C24" s="41"/>
      <c r="D24" s="42">
        <f>SUM(D25:D29)</f>
        <v>177853174.49000001</v>
      </c>
      <c r="E24" s="42">
        <f>SUM(E25:E29)</f>
        <v>109595588.7</v>
      </c>
      <c r="F24" s="42">
        <f>SUM(F25:F29)</f>
        <v>48064401.93</v>
      </c>
      <c r="G24" s="42">
        <f>SUM(G25:G29)</f>
        <v>129788772.56</v>
      </c>
      <c r="H24" s="42">
        <f>SUM(H25:H29)</f>
        <v>0</v>
      </c>
      <c r="I24" s="51"/>
      <c r="J24" s="46">
        <v>177853174.49000001</v>
      </c>
      <c r="K24" s="46">
        <v>109595588.7</v>
      </c>
      <c r="L24" s="46">
        <v>48064401.93</v>
      </c>
    </row>
    <row r="25" spans="1:12" ht="17.25" customHeight="1" thickBot="1" x14ac:dyDescent="0.3">
      <c r="A25" s="47" t="s">
        <v>20</v>
      </c>
      <c r="B25" s="48"/>
      <c r="C25" s="49"/>
      <c r="D25" s="46">
        <v>107886108.01000001</v>
      </c>
      <c r="E25" s="46">
        <v>46856475.939999998</v>
      </c>
      <c r="F25" s="46">
        <v>15893907.369999999</v>
      </c>
      <c r="G25" s="46">
        <f>D25-F25</f>
        <v>91992200.640000001</v>
      </c>
      <c r="H25" s="46">
        <v>0</v>
      </c>
      <c r="I25" s="51"/>
      <c r="J25" s="46">
        <f>SUM(D25:D29)</f>
        <v>177853174.49000001</v>
      </c>
      <c r="K25" s="46">
        <f>SUM(E25:E29)</f>
        <v>109595588.7</v>
      </c>
      <c r="L25" s="46">
        <f>SUM(F25:F29)</f>
        <v>48064401.93</v>
      </c>
    </row>
    <row r="26" spans="1:12" ht="17.25" customHeight="1" thickBot="1" x14ac:dyDescent="0.3">
      <c r="A26" s="47" t="s">
        <v>21</v>
      </c>
      <c r="B26" s="48"/>
      <c r="C26" s="49"/>
      <c r="D26" s="46">
        <v>12092476.98</v>
      </c>
      <c r="E26" s="46">
        <v>12092476.98</v>
      </c>
      <c r="F26" s="46">
        <v>12092476.98</v>
      </c>
      <c r="G26" s="46">
        <f>D26-F26</f>
        <v>0</v>
      </c>
      <c r="H26" s="46">
        <v>0</v>
      </c>
      <c r="I26" s="51"/>
      <c r="J26" s="46">
        <f>J24-J25</f>
        <v>0</v>
      </c>
      <c r="K26" s="46">
        <f>K24-K25</f>
        <v>0</v>
      </c>
      <c r="L26" s="46">
        <f>L24-L25</f>
        <v>0</v>
      </c>
    </row>
    <row r="27" spans="1:12" ht="17.25" customHeight="1" thickBot="1" x14ac:dyDescent="0.3">
      <c r="A27" s="47" t="s">
        <v>22</v>
      </c>
      <c r="B27" s="48"/>
      <c r="C27" s="49"/>
      <c r="D27" s="46">
        <v>0</v>
      </c>
      <c r="E27" s="46">
        <v>0</v>
      </c>
      <c r="F27" s="46">
        <v>0</v>
      </c>
      <c r="G27" s="46">
        <f>D27-F27</f>
        <v>0</v>
      </c>
      <c r="H27" s="46">
        <v>0</v>
      </c>
    </row>
    <row r="28" spans="1:12" ht="17.25" customHeight="1" thickBot="1" x14ac:dyDescent="0.3">
      <c r="A28" s="47" t="s">
        <v>23</v>
      </c>
      <c r="B28" s="48"/>
      <c r="C28" s="49"/>
      <c r="D28" s="46">
        <v>17500000</v>
      </c>
      <c r="E28" s="46">
        <v>11500000</v>
      </c>
      <c r="F28" s="46">
        <v>0</v>
      </c>
      <c r="G28" s="46">
        <f>D28-F28</f>
        <v>17500000</v>
      </c>
      <c r="H28" s="46">
        <v>0</v>
      </c>
      <c r="J28" s="50"/>
    </row>
    <row r="29" spans="1:12" ht="17.25" customHeight="1" thickBot="1" x14ac:dyDescent="0.3">
      <c r="A29" s="47" t="s">
        <v>18</v>
      </c>
      <c r="B29" s="48"/>
      <c r="C29" s="49"/>
      <c r="D29" s="46">
        <v>40374589.5</v>
      </c>
      <c r="E29" s="46">
        <v>39146635.780000001</v>
      </c>
      <c r="F29" s="46">
        <v>20078017.579999998</v>
      </c>
      <c r="G29" s="46">
        <f>D29-F29</f>
        <v>20296571.920000002</v>
      </c>
      <c r="H29" s="46">
        <v>0</v>
      </c>
      <c r="J29" s="50"/>
    </row>
    <row r="30" spans="1:12" ht="15.75" thickBot="1" x14ac:dyDescent="0.3">
      <c r="A30" s="39" t="s">
        <v>24</v>
      </c>
      <c r="B30" s="40"/>
      <c r="C30" s="41"/>
      <c r="D30" s="42">
        <f>D24+D15</f>
        <v>344901998.27999997</v>
      </c>
      <c r="E30" s="42">
        <f>E24+E15</f>
        <v>260336497.19999999</v>
      </c>
      <c r="F30" s="42">
        <f>F24+F15</f>
        <v>192979409.61000001</v>
      </c>
      <c r="G30" s="42">
        <f>G24+G15</f>
        <v>135614673.38</v>
      </c>
      <c r="H30" s="42">
        <f>H24+H15</f>
        <v>16307915.289999988</v>
      </c>
      <c r="I30" s="51"/>
    </row>
    <row r="31" spans="1:12" ht="15.75" thickBot="1" x14ac:dyDescent="0.3">
      <c r="A31" s="36" t="s">
        <v>25</v>
      </c>
      <c r="B31" s="37"/>
      <c r="C31" s="37"/>
      <c r="D31" s="37"/>
      <c r="E31" s="37"/>
      <c r="F31" s="37"/>
      <c r="G31" s="37"/>
      <c r="H31" s="38"/>
    </row>
    <row r="32" spans="1:12" ht="15.75" thickBot="1" x14ac:dyDescent="0.3">
      <c r="A32" s="52" t="s">
        <v>26</v>
      </c>
      <c r="B32" s="53"/>
      <c r="C32" s="54"/>
      <c r="D32" s="55">
        <f>D33</f>
        <v>3711309.93</v>
      </c>
      <c r="E32" s="55">
        <f>E33</f>
        <v>619322.54</v>
      </c>
      <c r="F32" s="55">
        <f>F33</f>
        <v>9000</v>
      </c>
      <c r="G32" s="55">
        <f>G33</f>
        <v>3702309.93</v>
      </c>
      <c r="H32" s="56">
        <f>H33</f>
        <v>0</v>
      </c>
    </row>
    <row r="33" spans="1:11" ht="31.5" customHeight="1" thickBot="1" x14ac:dyDescent="0.3">
      <c r="A33" s="57" t="s">
        <v>27</v>
      </c>
      <c r="B33" s="58"/>
      <c r="C33" s="59"/>
      <c r="D33" s="60">
        <v>3711309.93</v>
      </c>
      <c r="E33" s="60">
        <v>619322.54</v>
      </c>
      <c r="F33" s="60">
        <v>9000</v>
      </c>
      <c r="G33" s="60">
        <f>D33-F33</f>
        <v>3702309.93</v>
      </c>
      <c r="H33" s="60">
        <v>0</v>
      </c>
    </row>
    <row r="34" spans="1:11" ht="15.75" thickBot="1" x14ac:dyDescent="0.3">
      <c r="A34" s="52" t="s">
        <v>28</v>
      </c>
      <c r="B34" s="53"/>
      <c r="C34" s="54"/>
      <c r="D34" s="55">
        <f>SUM(D35:D36)</f>
        <v>6352000</v>
      </c>
      <c r="E34" s="55">
        <f>SUM(E35:E36)</f>
        <v>6352000</v>
      </c>
      <c r="F34" s="55">
        <f>SUM(F35:F36)</f>
        <v>6352000</v>
      </c>
      <c r="G34" s="55">
        <f>SUM(G35:G36)</f>
        <v>0</v>
      </c>
      <c r="H34" s="56">
        <f>SUM(H35:H36)</f>
        <v>0</v>
      </c>
    </row>
    <row r="35" spans="1:11" ht="21.75" customHeight="1" thickBot="1" x14ac:dyDescent="0.3">
      <c r="A35" s="43" t="s">
        <v>29</v>
      </c>
      <c r="B35" s="44"/>
      <c r="C35" s="45"/>
      <c r="D35" s="46">
        <v>6300000</v>
      </c>
      <c r="E35" s="46">
        <v>6300000</v>
      </c>
      <c r="F35" s="46">
        <v>6300000</v>
      </c>
      <c r="G35" s="46">
        <f>D35-F35</f>
        <v>0</v>
      </c>
      <c r="H35" s="46">
        <v>0</v>
      </c>
    </row>
    <row r="36" spans="1:11" ht="21.75" customHeight="1" thickBot="1" x14ac:dyDescent="0.3">
      <c r="A36" s="61" t="s">
        <v>30</v>
      </c>
      <c r="B36" s="62"/>
      <c r="C36" s="63"/>
      <c r="D36" s="46">
        <v>52000</v>
      </c>
      <c r="E36" s="46">
        <v>52000</v>
      </c>
      <c r="F36" s="46">
        <v>52000</v>
      </c>
      <c r="G36" s="46">
        <f>D36-F36</f>
        <v>0</v>
      </c>
      <c r="H36" s="46">
        <v>0</v>
      </c>
    </row>
    <row r="37" spans="1:11" ht="15.75" thickBot="1" x14ac:dyDescent="0.3">
      <c r="A37" s="39" t="s">
        <v>31</v>
      </c>
      <c r="B37" s="40"/>
      <c r="C37" s="41"/>
      <c r="D37" s="42">
        <f>D32+D34</f>
        <v>10063309.93</v>
      </c>
      <c r="E37" s="42">
        <f>E32+E34</f>
        <v>6971322.54</v>
      </c>
      <c r="F37" s="42">
        <f>F32+F34</f>
        <v>6361000</v>
      </c>
      <c r="G37" s="42">
        <f>G32+G34</f>
        <v>3702309.93</v>
      </c>
      <c r="H37" s="42">
        <f>H32+H34</f>
        <v>0</v>
      </c>
      <c r="I37" s="51"/>
    </row>
    <row r="38" spans="1:11" ht="15.75" thickBot="1" x14ac:dyDescent="0.3">
      <c r="A38" s="39" t="s">
        <v>32</v>
      </c>
      <c r="B38" s="40"/>
      <c r="C38" s="41"/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51"/>
      <c r="K38" s="64"/>
    </row>
    <row r="39" spans="1:11" s="2" customFormat="1" ht="15.75" thickBot="1" x14ac:dyDescent="0.3">
      <c r="A39" s="65" t="s">
        <v>33</v>
      </c>
      <c r="B39" s="66"/>
      <c r="C39" s="67"/>
      <c r="D39" s="68">
        <f>D37+D38+D30</f>
        <v>354965308.20999998</v>
      </c>
      <c r="E39" s="68">
        <f>E37+E38+E30</f>
        <v>267307819.73999998</v>
      </c>
      <c r="F39" s="68">
        <f>F37+F38+F30</f>
        <v>199340409.61000001</v>
      </c>
      <c r="G39" s="68">
        <f>G37+G38+G30</f>
        <v>139316983.31</v>
      </c>
      <c r="H39" s="68">
        <f>H37+H38+H30</f>
        <v>16307915.289999988</v>
      </c>
    </row>
    <row r="41" spans="1:11" ht="15.75" x14ac:dyDescent="0.25">
      <c r="A41" s="69" t="s">
        <v>34</v>
      </c>
      <c r="B41" s="69"/>
      <c r="C41" s="69"/>
      <c r="D41" s="69"/>
      <c r="E41" s="70"/>
      <c r="F41" s="71" t="s">
        <v>34</v>
      </c>
      <c r="G41" s="71"/>
      <c r="H41" s="71"/>
      <c r="I41" s="72"/>
    </row>
    <row r="42" spans="1:11" ht="15.75" x14ac:dyDescent="0.25">
      <c r="A42" s="69" t="s">
        <v>35</v>
      </c>
      <c r="B42" s="69"/>
      <c r="C42" s="69"/>
      <c r="D42" s="69"/>
      <c r="E42" s="70"/>
      <c r="F42" s="73" t="s">
        <v>36</v>
      </c>
      <c r="G42" s="73"/>
      <c r="H42" s="73"/>
      <c r="I42" s="72"/>
    </row>
  </sheetData>
  <mergeCells count="35">
    <mergeCell ref="A39:C39"/>
    <mergeCell ref="A41:D41"/>
    <mergeCell ref="F41:H41"/>
    <mergeCell ref="A42:D42"/>
    <mergeCell ref="F42:H42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H31"/>
    <mergeCell ref="A32:C32"/>
    <mergeCell ref="A21:C21"/>
    <mergeCell ref="A22:C22"/>
    <mergeCell ref="A23:H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6:H7"/>
    <mergeCell ref="A8:H8"/>
    <mergeCell ref="A10:C12"/>
    <mergeCell ref="D10:H10"/>
    <mergeCell ref="A13:H13"/>
    <mergeCell ref="A14:H14"/>
  </mergeCells>
  <pageMargins left="0.21" right="0.15" top="0.16" bottom="0.25" header="0.16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حصر النتيجة العامة  (المصاريف)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2025-05-22T10:47:52Z</dcterms:created>
  <dcterms:modified xsi:type="dcterms:W3CDTF">2025-05-22T10:47:52Z</dcterms:modified>
</cp:coreProperties>
</file>