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120" yWindow="180" windowWidth="28512" windowHeight="12528"/>
  </bookViews>
  <sheets>
    <sheet name="غرف الاستئناف" sheetId="2" r:id="rId1"/>
  </sheets>
  <calcPr calcId="162913"/>
</workbook>
</file>

<file path=xl/calcChain.xml><?xml version="1.0" encoding="utf-8"?>
<calcChain xmlns="http://schemas.openxmlformats.org/spreadsheetml/2006/main">
  <c r="J23" i="2" l="1"/>
  <c r="J21" i="2"/>
  <c r="G22" i="2" s="1"/>
  <c r="J20" i="2"/>
  <c r="H20" i="2"/>
  <c r="G20" i="2"/>
  <c r="F20" i="2"/>
  <c r="D20" i="2"/>
  <c r="C20" i="2"/>
  <c r="B20" i="2"/>
  <c r="J19" i="2"/>
  <c r="I20" i="2" s="1"/>
  <c r="V13" i="2"/>
  <c r="V11" i="2"/>
  <c r="T12" i="2" s="1"/>
  <c r="T10" i="2"/>
  <c r="S10" i="2"/>
  <c r="P10" i="2"/>
  <c r="O10" i="2"/>
  <c r="L10" i="2"/>
  <c r="K10" i="2"/>
  <c r="H10" i="2"/>
  <c r="G10" i="2"/>
  <c r="D10" i="2"/>
  <c r="C10" i="2"/>
  <c r="V9" i="2"/>
  <c r="V10" i="2" s="1"/>
  <c r="D22" i="2" l="1"/>
  <c r="H22" i="2"/>
  <c r="E22" i="2"/>
  <c r="I22" i="2"/>
  <c r="J22" i="2"/>
  <c r="E12" i="2"/>
  <c r="I12" i="2"/>
  <c r="M12" i="2"/>
  <c r="Q12" i="2"/>
  <c r="U12" i="2"/>
  <c r="B12" i="2"/>
  <c r="F12" i="2"/>
  <c r="J12" i="2"/>
  <c r="N12" i="2"/>
  <c r="R12" i="2"/>
  <c r="V12" i="2"/>
  <c r="E10" i="2"/>
  <c r="I10" i="2"/>
  <c r="M10" i="2"/>
  <c r="Q10" i="2"/>
  <c r="U10" i="2"/>
  <c r="C12" i="2"/>
  <c r="G12" i="2"/>
  <c r="K12" i="2"/>
  <c r="O12" i="2"/>
  <c r="S12" i="2"/>
  <c r="B22" i="2"/>
  <c r="F22" i="2"/>
  <c r="B10" i="2"/>
  <c r="F10" i="2"/>
  <c r="J10" i="2"/>
  <c r="N10" i="2"/>
  <c r="R10" i="2"/>
  <c r="D12" i="2"/>
  <c r="H12" i="2"/>
  <c r="L12" i="2"/>
  <c r="P12" i="2"/>
  <c r="E20" i="2"/>
  <c r="C22" i="2"/>
</calcChain>
</file>

<file path=xl/sharedStrings.xml><?xml version="1.0" encoding="utf-8"?>
<sst xmlns="http://schemas.openxmlformats.org/spreadsheetml/2006/main" count="44" uniqueCount="39">
  <si>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</si>
  <si>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</si>
  <si>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</si>
  <si>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</si>
  <si>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</si>
  <si>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</si>
  <si>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</si>
  <si>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</si>
  <si>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</si>
  <si>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</si>
  <si>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</si>
  <si>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</si>
  <si>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</si>
  <si>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</si>
  <si>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</si>
  <si>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</si>
  <si>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</si>
  <si>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</si>
  <si>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مجموع القضايا المسجلة</t>
  </si>
  <si>
    <t>القسم المدني:</t>
  </si>
  <si>
    <t>مجموع القضايا المحكومة</t>
  </si>
  <si>
    <t>النسبة من المسجل</t>
  </si>
  <si>
    <t>النسبة من المحكوم</t>
  </si>
  <si>
    <t>مجموع القضايا المخلفة</t>
  </si>
  <si>
    <t>القسم الزجري: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</si>
  <si>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</si>
  <si>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</si>
  <si>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</si>
  <si>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</si>
  <si>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</si>
  <si>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</si>
  <si>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</si>
  <si>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</si>
  <si>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</si>
  <si>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>مفصل حسب شعب القسم المدني والقسم الزجري</t>
  </si>
  <si>
    <t>قضايا الطلاق</t>
  </si>
  <si>
    <t>النشاط العام لغرف الاستئناف بالمحاكم الابتدائية  سنة 2023</t>
  </si>
  <si>
    <t>العقار في طور التحفيظ</t>
  </si>
  <si>
    <t xml:space="preserve">باقي قضايا الأسرة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</si>
</sst>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2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8" fillId="0" borderId="0" xfId="0" applyFont="1"/>
    <xf numFmtId="3" fontId="7" fillId="0" borderId="0" xfId="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3" xfId="1" applyNumberFormat="1" applyFont="1" applyBorder="1" applyAlignment="1">
      <alignment horizontal="center" vertical="center"/>
    </xf>
    <xf numFmtId="10" fontId="5" fillId="0" borderId="7" xfId="1" applyNumberFormat="1" applyFont="1" applyBorder="1" applyAlignment="1">
      <alignment horizontal="center" vertical="center"/>
    </xf>
    <xf numFmtId="10" fontId="5" fillId="0" borderId="14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7" fillId="0" borderId="3" xfId="5" applyNumberFormat="1" applyFont="1" applyBorder="1" applyAlignment="1">
      <alignment horizontal="right" vertical="center"/>
    </xf>
    <xf numFmtId="3" fontId="7" fillId="0" borderId="4" xfId="5" applyNumberFormat="1" applyFont="1" applyBorder="1" applyAlignment="1">
      <alignment horizontal="right" vertical="center"/>
    </xf>
    <xf numFmtId="3" fontId="7" fillId="0" borderId="4" xfId="5" applyNumberFormat="1" applyFont="1" applyFill="1" applyBorder="1" applyAlignment="1">
      <alignment horizontal="right" vertical="center"/>
    </xf>
    <xf numFmtId="3" fontId="7" fillId="0" borderId="21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19" xfId="6" applyFont="1" applyFill="1" applyBorder="1" applyAlignment="1">
      <alignment horizontal="center" vertical="center" wrapText="1" readingOrder="1"/>
    </xf>
    <xf numFmtId="0" fontId="5" fillId="0" borderId="20" xfId="6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5" fillId="0" borderId="19" xfId="3" applyFont="1" applyBorder="1" applyAlignment="1">
      <alignment horizontal="center" vertical="center" wrapText="1"/>
    </xf>
    <xf numFmtId="0" fontId="6" fillId="0" borderId="20" xfId="3" applyFont="1" applyBorder="1" applyAlignment="1">
      <alignment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4" xfId="5"/>
    <cellStyle name="Normal 5" xfId="6"/>
    <cellStyle name="Normal 7 4" xfId="4"/>
    <cellStyle name="Normal_استمارات 200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rightToLeft="1" tabSelected="1" zoomScale="75" zoomScaleNormal="75" workbookViewId="0">
      <selection activeCell="B19" sqref="B19"/>
    </sheetView>
  </sheetViews>
  <sheetFormatPr baseColWidth="10" defaultRowHeight="13.8" x14ac:dyDescent="0.25"/>
  <cols>
    <col min="1" max="1" width="18.8984375" customWidth="1"/>
    <col min="2" max="9" width="7.3984375" customWidth="1"/>
    <col min="10" max="10" width="8.296875" customWidth="1"/>
    <col min="11" max="20" width="7.3984375" customWidth="1"/>
    <col min="21" max="21" width="8" customWidth="1"/>
    <col min="22" max="22" width="10.09765625" customWidth="1"/>
  </cols>
  <sheetData>
    <row r="1" spans="1:22" ht="15" customHeight="1" x14ac:dyDescent="0.25"/>
    <row r="2" spans="1:22" ht="35.4" x14ac:dyDescent="1.0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ht="35.4" x14ac:dyDescent="1.0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2" ht="35.4" x14ac:dyDescent="1.0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2" ht="14.4" thickBot="1" x14ac:dyDescent="0.3">
      <c r="A6" s="1" t="s">
        <v>19</v>
      </c>
    </row>
    <row r="7" spans="1:22" ht="14.4" customHeight="1" thickBot="1" x14ac:dyDescent="0.3">
      <c r="A7" s="23"/>
      <c r="B7" s="25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37</v>
      </c>
      <c r="K7" s="21" t="s">
        <v>8</v>
      </c>
      <c r="L7" s="21" t="s">
        <v>9</v>
      </c>
      <c r="M7" s="21" t="s">
        <v>10</v>
      </c>
      <c r="N7" s="21" t="s">
        <v>11</v>
      </c>
      <c r="O7" s="21" t="s">
        <v>12</v>
      </c>
      <c r="P7" s="21" t="s">
        <v>13</v>
      </c>
      <c r="Q7" s="21" t="s">
        <v>14</v>
      </c>
      <c r="R7" s="21" t="s">
        <v>35</v>
      </c>
      <c r="S7" s="21" t="s">
        <v>15</v>
      </c>
      <c r="T7" s="21" t="s">
        <v>38</v>
      </c>
      <c r="U7" s="27" t="s">
        <v>16</v>
      </c>
      <c r="V7" s="32" t="s">
        <v>17</v>
      </c>
    </row>
    <row r="8" spans="1:22" ht="58.5" customHeight="1" thickBot="1" x14ac:dyDescent="0.3">
      <c r="A8" s="24"/>
      <c r="B8" s="2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33"/>
    </row>
    <row r="9" spans="1:22" ht="25.5" customHeight="1" x14ac:dyDescent="0.25">
      <c r="A9" s="16" t="s">
        <v>18</v>
      </c>
      <c r="B9" s="4">
        <v>0</v>
      </c>
      <c r="C9" s="5">
        <v>0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42</v>
      </c>
      <c r="M9" s="5">
        <v>210</v>
      </c>
      <c r="N9" s="5">
        <v>21</v>
      </c>
      <c r="O9" s="5">
        <v>0</v>
      </c>
      <c r="P9" s="5">
        <v>44</v>
      </c>
      <c r="Q9" s="5">
        <v>1</v>
      </c>
      <c r="R9" s="5">
        <v>1</v>
      </c>
      <c r="S9" s="5">
        <v>16</v>
      </c>
      <c r="T9" s="5">
        <v>13</v>
      </c>
      <c r="U9" s="5">
        <v>1</v>
      </c>
      <c r="V9" s="6">
        <f>SUM(B9:U9)</f>
        <v>351</v>
      </c>
    </row>
    <row r="10" spans="1:22" ht="25.5" customHeight="1" x14ac:dyDescent="0.25">
      <c r="A10" s="17" t="s">
        <v>21</v>
      </c>
      <c r="B10" s="7">
        <f t="shared" ref="B10:V10" si="0">B9/$V$9</f>
        <v>0</v>
      </c>
      <c r="C10" s="8">
        <f t="shared" si="0"/>
        <v>0</v>
      </c>
      <c r="D10" s="8">
        <f t="shared" si="0"/>
        <v>5.6980056980056983E-3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0.11965811965811966</v>
      </c>
      <c r="M10" s="8">
        <f t="shared" si="0"/>
        <v>0.59829059829059827</v>
      </c>
      <c r="N10" s="8">
        <f t="shared" si="0"/>
        <v>5.9829059829059832E-2</v>
      </c>
      <c r="O10" s="8">
        <f t="shared" si="0"/>
        <v>0</v>
      </c>
      <c r="P10" s="8">
        <f t="shared" si="0"/>
        <v>0.12535612535612536</v>
      </c>
      <c r="Q10" s="8">
        <f t="shared" si="0"/>
        <v>2.8490028490028491E-3</v>
      </c>
      <c r="R10" s="8">
        <f t="shared" si="0"/>
        <v>2.8490028490028491E-3</v>
      </c>
      <c r="S10" s="8">
        <f t="shared" si="0"/>
        <v>4.5584045584045586E-2</v>
      </c>
      <c r="T10" s="8">
        <f t="shared" si="0"/>
        <v>3.7037037037037035E-2</v>
      </c>
      <c r="U10" s="8">
        <f t="shared" si="0"/>
        <v>2.8490028490028491E-3</v>
      </c>
      <c r="V10" s="9">
        <f t="shared" si="0"/>
        <v>1</v>
      </c>
    </row>
    <row r="11" spans="1:22" ht="25.5" customHeight="1" x14ac:dyDescent="0.25">
      <c r="A11" s="17" t="s">
        <v>20</v>
      </c>
      <c r="B11" s="10">
        <v>0</v>
      </c>
      <c r="C11" s="11">
        <v>0</v>
      </c>
      <c r="D11" s="11">
        <v>7</v>
      </c>
      <c r="E11" s="11">
        <v>0</v>
      </c>
      <c r="F11" s="11">
        <v>4</v>
      </c>
      <c r="G11" s="11">
        <v>9</v>
      </c>
      <c r="H11" s="11">
        <v>0</v>
      </c>
      <c r="I11" s="11">
        <v>0</v>
      </c>
      <c r="J11" s="11">
        <v>0</v>
      </c>
      <c r="K11" s="11">
        <v>5</v>
      </c>
      <c r="L11" s="11">
        <v>159</v>
      </c>
      <c r="M11" s="11">
        <v>1217</v>
      </c>
      <c r="N11" s="11">
        <v>90</v>
      </c>
      <c r="O11" s="11">
        <v>0</v>
      </c>
      <c r="P11" s="11">
        <v>44</v>
      </c>
      <c r="Q11" s="11">
        <v>2</v>
      </c>
      <c r="R11" s="11">
        <v>1</v>
      </c>
      <c r="S11" s="11">
        <v>16</v>
      </c>
      <c r="T11" s="11">
        <v>13</v>
      </c>
      <c r="U11" s="11">
        <v>6</v>
      </c>
      <c r="V11" s="12">
        <f>SUM(B11:U11)</f>
        <v>1573</v>
      </c>
    </row>
    <row r="12" spans="1:22" ht="25.5" customHeight="1" x14ac:dyDescent="0.25">
      <c r="A12" s="18" t="s">
        <v>22</v>
      </c>
      <c r="B12" s="7">
        <f t="shared" ref="B12:V12" si="1">B11/$V$11</f>
        <v>0</v>
      </c>
      <c r="C12" s="8">
        <f t="shared" si="1"/>
        <v>0</v>
      </c>
      <c r="D12" s="8">
        <f t="shared" si="1"/>
        <v>4.4500953591862687E-3</v>
      </c>
      <c r="E12" s="8">
        <f t="shared" si="1"/>
        <v>0</v>
      </c>
      <c r="F12" s="8">
        <f t="shared" si="1"/>
        <v>2.5429116338207248E-3</v>
      </c>
      <c r="G12" s="8">
        <f t="shared" si="1"/>
        <v>5.7215511760966304E-3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3.1786395422759061E-3</v>
      </c>
      <c r="L12" s="8">
        <f t="shared" si="1"/>
        <v>0.10108073744437381</v>
      </c>
      <c r="M12" s="8">
        <f t="shared" si="1"/>
        <v>0.77368086458995555</v>
      </c>
      <c r="N12" s="8">
        <f t="shared" si="1"/>
        <v>5.7215511760966307E-2</v>
      </c>
      <c r="O12" s="8">
        <f t="shared" si="1"/>
        <v>0</v>
      </c>
      <c r="P12" s="8">
        <f t="shared" si="1"/>
        <v>2.7972027972027972E-2</v>
      </c>
      <c r="Q12" s="8">
        <f t="shared" si="1"/>
        <v>1.2714558169103624E-3</v>
      </c>
      <c r="R12" s="8">
        <f t="shared" si="1"/>
        <v>6.3572790845518119E-4</v>
      </c>
      <c r="S12" s="8">
        <f t="shared" si="1"/>
        <v>1.0171646535282899E-2</v>
      </c>
      <c r="T12" s="8">
        <f t="shared" si="1"/>
        <v>8.2644628099173556E-3</v>
      </c>
      <c r="U12" s="8">
        <f t="shared" si="1"/>
        <v>3.8143674507310869E-3</v>
      </c>
      <c r="V12" s="9">
        <f t="shared" si="1"/>
        <v>1</v>
      </c>
    </row>
    <row r="13" spans="1:22" ht="25.5" customHeight="1" thickBot="1" x14ac:dyDescent="0.3">
      <c r="A13" s="19" t="s">
        <v>23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6</v>
      </c>
      <c r="M13" s="14">
        <v>67</v>
      </c>
      <c r="N13" s="14">
        <v>1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5">
        <f>SUM(B13:U13)</f>
        <v>74</v>
      </c>
    </row>
    <row r="14" spans="1:22" ht="19.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6" spans="1:22" ht="14.4" thickBot="1" x14ac:dyDescent="0.3">
      <c r="A16" s="1" t="s">
        <v>24</v>
      </c>
    </row>
    <row r="17" spans="1:10" ht="14.25" customHeight="1" thickBot="1" x14ac:dyDescent="0.3">
      <c r="A17" s="23"/>
      <c r="B17" s="34" t="s">
        <v>25</v>
      </c>
      <c r="C17" s="21" t="s">
        <v>26</v>
      </c>
      <c r="D17" s="21" t="s">
        <v>27</v>
      </c>
      <c r="E17" s="21" t="s">
        <v>28</v>
      </c>
      <c r="F17" s="21" t="s">
        <v>29</v>
      </c>
      <c r="G17" s="21" t="s">
        <v>30</v>
      </c>
      <c r="H17" s="21" t="s">
        <v>31</v>
      </c>
      <c r="I17" s="27" t="s">
        <v>32</v>
      </c>
      <c r="J17" s="29" t="s">
        <v>33</v>
      </c>
    </row>
    <row r="18" spans="1:10" ht="44.25" customHeight="1" thickBot="1" x14ac:dyDescent="0.3">
      <c r="A18" s="24"/>
      <c r="B18" s="35"/>
      <c r="C18" s="22"/>
      <c r="D18" s="22"/>
      <c r="E18" s="22"/>
      <c r="F18" s="22"/>
      <c r="G18" s="22"/>
      <c r="H18" s="22"/>
      <c r="I18" s="28"/>
      <c r="J18" s="30"/>
    </row>
    <row r="19" spans="1:10" ht="26.25" customHeight="1" x14ac:dyDescent="0.25">
      <c r="A19" s="16" t="s">
        <v>18</v>
      </c>
      <c r="B19" s="4">
        <v>2121</v>
      </c>
      <c r="C19" s="5">
        <v>395</v>
      </c>
      <c r="D19" s="5">
        <v>30</v>
      </c>
      <c r="E19" s="5">
        <v>0</v>
      </c>
      <c r="F19" s="5">
        <v>1262</v>
      </c>
      <c r="G19" s="5">
        <v>19</v>
      </c>
      <c r="H19" s="5">
        <v>4</v>
      </c>
      <c r="I19" s="5">
        <v>44</v>
      </c>
      <c r="J19" s="6">
        <f>SUM(B19:I19)</f>
        <v>3875</v>
      </c>
    </row>
    <row r="20" spans="1:10" ht="26.25" customHeight="1" x14ac:dyDescent="0.25">
      <c r="A20" s="17" t="s">
        <v>21</v>
      </c>
      <c r="B20" s="7">
        <f>B19/$J$19</f>
        <v>0.54735483870967738</v>
      </c>
      <c r="C20" s="8">
        <f t="shared" ref="C20:J20" si="2">C19/$J$19</f>
        <v>0.10193548387096774</v>
      </c>
      <c r="D20" s="8">
        <f t="shared" si="2"/>
        <v>7.7419354838709677E-3</v>
      </c>
      <c r="E20" s="8">
        <f t="shared" si="2"/>
        <v>0</v>
      </c>
      <c r="F20" s="8">
        <f t="shared" si="2"/>
        <v>0.32567741935483868</v>
      </c>
      <c r="G20" s="8">
        <f t="shared" si="2"/>
        <v>4.9032258064516127E-3</v>
      </c>
      <c r="H20" s="8">
        <f t="shared" si="2"/>
        <v>1.0322580645161291E-3</v>
      </c>
      <c r="I20" s="8">
        <f t="shared" si="2"/>
        <v>1.135483870967742E-2</v>
      </c>
      <c r="J20" s="9">
        <f t="shared" si="2"/>
        <v>1</v>
      </c>
    </row>
    <row r="21" spans="1:10" ht="26.25" customHeight="1" x14ac:dyDescent="0.25">
      <c r="A21" s="17" t="s">
        <v>20</v>
      </c>
      <c r="B21" s="10">
        <v>17390</v>
      </c>
      <c r="C21" s="11">
        <v>3022</v>
      </c>
      <c r="D21" s="11">
        <v>562</v>
      </c>
      <c r="E21" s="11">
        <v>3</v>
      </c>
      <c r="F21" s="11">
        <v>16594</v>
      </c>
      <c r="G21" s="11">
        <v>862</v>
      </c>
      <c r="H21" s="11">
        <v>38</v>
      </c>
      <c r="I21" s="11">
        <v>579</v>
      </c>
      <c r="J21" s="12">
        <f>SUM(B21:I21)</f>
        <v>39050</v>
      </c>
    </row>
    <row r="22" spans="1:10" ht="26.25" customHeight="1" x14ac:dyDescent="0.25">
      <c r="A22" s="18" t="s">
        <v>22</v>
      </c>
      <c r="B22" s="7">
        <f>B21/$J$21</f>
        <v>0.44532650448143407</v>
      </c>
      <c r="C22" s="8">
        <f t="shared" ref="C22:J22" si="3">C21/$J$21</f>
        <v>7.7387964148527527E-2</v>
      </c>
      <c r="D22" s="8">
        <f t="shared" si="3"/>
        <v>1.4391805377720871E-2</v>
      </c>
      <c r="E22" s="8">
        <f t="shared" si="3"/>
        <v>7.6824583866837387E-5</v>
      </c>
      <c r="F22" s="8">
        <f t="shared" si="3"/>
        <v>0.42494238156209985</v>
      </c>
      <c r="G22" s="8">
        <f t="shared" si="3"/>
        <v>2.2074263764404609E-2</v>
      </c>
      <c r="H22" s="8">
        <f t="shared" si="3"/>
        <v>9.7311139564660687E-4</v>
      </c>
      <c r="I22" s="8">
        <f t="shared" si="3"/>
        <v>1.4827144686299617E-2</v>
      </c>
      <c r="J22" s="9">
        <f t="shared" si="3"/>
        <v>1</v>
      </c>
    </row>
    <row r="23" spans="1:10" ht="26.25" customHeight="1" thickBot="1" x14ac:dyDescent="0.3">
      <c r="A23" s="19" t="s">
        <v>23</v>
      </c>
      <c r="B23" s="13">
        <v>17</v>
      </c>
      <c r="C23" s="14">
        <v>31</v>
      </c>
      <c r="D23" s="14">
        <v>4</v>
      </c>
      <c r="E23" s="14">
        <v>0</v>
      </c>
      <c r="F23" s="14">
        <v>66</v>
      </c>
      <c r="G23" s="14">
        <v>0</v>
      </c>
      <c r="H23" s="14">
        <v>0</v>
      </c>
      <c r="I23" s="14">
        <v>1</v>
      </c>
      <c r="J23" s="15">
        <f>SUM(B23:I23)</f>
        <v>119</v>
      </c>
    </row>
  </sheetData>
  <mergeCells count="34">
    <mergeCell ref="I17:I18"/>
    <mergeCell ref="J17:J18"/>
    <mergeCell ref="U7:U8"/>
    <mergeCell ref="V7:V8"/>
    <mergeCell ref="A17:A18"/>
    <mergeCell ref="B17:B18"/>
    <mergeCell ref="C17:C18"/>
    <mergeCell ref="D17:D18"/>
    <mergeCell ref="E17:E18"/>
    <mergeCell ref="F17:F18"/>
    <mergeCell ref="G17:G18"/>
    <mergeCell ref="H17:H18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2:U2"/>
    <mergeCell ref="A3:U3"/>
    <mergeCell ref="A7:A8"/>
    <mergeCell ref="B7:B8"/>
    <mergeCell ref="C7:C8"/>
    <mergeCell ref="D7:D8"/>
    <mergeCell ref="E7:E8"/>
    <mergeCell ref="F7:F8"/>
    <mergeCell ref="G7:G8"/>
    <mergeCell ref="H7:H8"/>
  </mergeCells>
  <pageMargins left="0" right="0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غرف الاستئناف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2024-03-25T12:26:55Z</dcterms:modified>
</cp:coreProperties>
</file>